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405"/>
  <workbookPr autoCompressPictures="0"/>
  <bookViews>
    <workbookView xWindow="8920" yWindow="0" windowWidth="19840" windowHeight="16060" activeTab="4"/>
  </bookViews>
  <sheets>
    <sheet name="Class 0" sheetId="6" r:id="rId1"/>
    <sheet name="Class 1" sheetId="5" r:id="rId2"/>
    <sheet name="Class 2" sheetId="14" r:id="rId3"/>
    <sheet name="Class 3" sheetId="1" r:id="rId4"/>
    <sheet name="Class 4" sheetId="8" r:id="rId5"/>
    <sheet name="Class 5" sheetId="9" r:id="rId6"/>
    <sheet name="Class 6" sheetId="13" r:id="rId7"/>
    <sheet name="Class 7" sheetId="12" r:id="rId8"/>
    <sheet name="Multi" sheetId="11" r:id="rId9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B31" i="8" l="1"/>
  <c r="BB30" i="8"/>
  <c r="BB29" i="8"/>
  <c r="BB28" i="8"/>
  <c r="BB27" i="8"/>
  <c r="BB26" i="8"/>
  <c r="BB25" i="8"/>
  <c r="BB24" i="8"/>
  <c r="BB23" i="8"/>
  <c r="BB22" i="8"/>
  <c r="BB21" i="8"/>
  <c r="BB20" i="8"/>
  <c r="BB19" i="8"/>
  <c r="BB18" i="8"/>
  <c r="BB17" i="8"/>
  <c r="BB16" i="8"/>
  <c r="BB15" i="8"/>
  <c r="BB14" i="8"/>
  <c r="BB13" i="8"/>
  <c r="BB12" i="8"/>
  <c r="BB11" i="8"/>
  <c r="AE31" i="8"/>
  <c r="AE30" i="8"/>
  <c r="AE29" i="8"/>
  <c r="AE28" i="8"/>
  <c r="AE27" i="8"/>
  <c r="AE26" i="8"/>
  <c r="AE25" i="8"/>
  <c r="AE24" i="8"/>
  <c r="AE23" i="8"/>
  <c r="AE22" i="8"/>
  <c r="AE21" i="8"/>
  <c r="AE20" i="8"/>
  <c r="AE19" i="8"/>
  <c r="AE18" i="8"/>
  <c r="AE17" i="8"/>
  <c r="AE16" i="8"/>
  <c r="AE15" i="8"/>
  <c r="AE14" i="8"/>
  <c r="AE13" i="8"/>
  <c r="AE12" i="8"/>
  <c r="AE11" i="8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BB19" i="14"/>
  <c r="BB18" i="14"/>
  <c r="BB17" i="14"/>
  <c r="BB16" i="14"/>
  <c r="BB15" i="14"/>
  <c r="BB14" i="14"/>
  <c r="BB13" i="14"/>
  <c r="BB12" i="14"/>
  <c r="BB11" i="14"/>
  <c r="BB19" i="5"/>
  <c r="BB18" i="5"/>
  <c r="BB17" i="5"/>
  <c r="BB16" i="5"/>
  <c r="BB15" i="5"/>
  <c r="BB14" i="5"/>
  <c r="BB13" i="5"/>
  <c r="BB12" i="5"/>
  <c r="BB11" i="5"/>
  <c r="AI19" i="6"/>
  <c r="AI18" i="6"/>
  <c r="AI17" i="6"/>
  <c r="AI16" i="6"/>
  <c r="AI15" i="6"/>
  <c r="AI14" i="6"/>
  <c r="AI13" i="6"/>
  <c r="AI12" i="6"/>
  <c r="AI11" i="6"/>
  <c r="AE19" i="14"/>
  <c r="AE18" i="14"/>
  <c r="AE17" i="14"/>
  <c r="AE16" i="14"/>
  <c r="AE15" i="14"/>
  <c r="AE14" i="14"/>
  <c r="AE13" i="14"/>
  <c r="AE12" i="14"/>
  <c r="AE11" i="14"/>
  <c r="AE19" i="5"/>
  <c r="AE18" i="5"/>
  <c r="AE17" i="5"/>
  <c r="AE16" i="5"/>
  <c r="AE15" i="5"/>
  <c r="AE14" i="5"/>
  <c r="AE13" i="5"/>
  <c r="AE12" i="5"/>
  <c r="AE11" i="5"/>
  <c r="V19" i="6"/>
  <c r="V18" i="6"/>
  <c r="V17" i="6"/>
  <c r="V16" i="6"/>
  <c r="V15" i="6"/>
  <c r="V14" i="6"/>
  <c r="V13" i="6"/>
  <c r="V12" i="6"/>
  <c r="V11" i="6"/>
  <c r="AH19" i="6"/>
  <c r="AM19" i="6"/>
  <c r="AH18" i="6"/>
  <c r="AM18" i="6"/>
  <c r="AH17" i="6"/>
  <c r="AM17" i="6"/>
  <c r="AH16" i="6"/>
  <c r="AM16" i="6"/>
  <c r="AH15" i="6"/>
  <c r="AM15" i="6"/>
  <c r="AH14" i="6"/>
  <c r="AM14" i="6"/>
  <c r="AH13" i="6"/>
  <c r="AM13" i="6"/>
  <c r="AH12" i="6"/>
  <c r="AM12" i="6"/>
  <c r="Z19" i="6"/>
  <c r="AK19" i="6"/>
  <c r="Z18" i="6"/>
  <c r="AK18" i="6"/>
  <c r="Z17" i="6"/>
  <c r="AK17" i="6"/>
  <c r="Z16" i="6"/>
  <c r="AK16" i="6"/>
  <c r="Z15" i="6"/>
  <c r="AK15" i="6"/>
  <c r="Z14" i="6"/>
  <c r="AK14" i="6"/>
  <c r="Z13" i="6"/>
  <c r="AK13" i="6"/>
  <c r="Z12" i="6"/>
  <c r="AK12" i="6"/>
  <c r="AH11" i="6"/>
  <c r="AM11" i="6"/>
  <c r="Z11" i="6"/>
  <c r="AK11" i="6"/>
  <c r="BE19" i="9"/>
  <c r="AZ18" i="9"/>
  <c r="BE18" i="9"/>
  <c r="AZ17" i="9"/>
  <c r="BE17" i="9"/>
  <c r="BE16" i="9"/>
  <c r="BE15" i="9"/>
  <c r="BE14" i="9"/>
  <c r="BE13" i="9"/>
  <c r="BE12" i="9"/>
  <c r="BC19" i="9"/>
  <c r="BC18" i="9"/>
  <c r="BC17" i="9"/>
  <c r="BC16" i="9"/>
  <c r="BC15" i="9"/>
  <c r="BC14" i="9"/>
  <c r="BC13" i="9"/>
  <c r="BC12" i="9"/>
  <c r="AZ11" i="9"/>
  <c r="BE11" i="9"/>
  <c r="BC11" i="9"/>
  <c r="BA20" i="8"/>
  <c r="AZ20" i="8"/>
  <c r="AY20" i="8"/>
  <c r="AX20" i="8"/>
  <c r="AW20" i="8"/>
  <c r="AV20" i="8"/>
  <c r="AU20" i="8"/>
  <c r="AT20" i="8"/>
  <c r="AS20" i="8"/>
  <c r="AR20" i="8"/>
  <c r="AQ20" i="8"/>
  <c r="AP20" i="8"/>
  <c r="AO20" i="8"/>
  <c r="AN20" i="8"/>
  <c r="AM20" i="8"/>
  <c r="AL20" i="8"/>
  <c r="AK20" i="8"/>
  <c r="AJ20" i="8"/>
  <c r="AI20" i="8"/>
  <c r="AH20" i="8"/>
  <c r="AG20" i="8"/>
  <c r="AF20" i="8"/>
  <c r="AD20" i="8"/>
  <c r="AC20" i="8"/>
  <c r="AB20" i="8"/>
  <c r="AA20" i="8"/>
  <c r="BA31" i="8"/>
  <c r="BF31" i="8"/>
  <c r="BA30" i="8"/>
  <c r="BF30" i="8"/>
  <c r="BA29" i="8"/>
  <c r="BF29" i="8"/>
  <c r="BA28" i="8"/>
  <c r="BF28" i="8"/>
  <c r="BA27" i="8"/>
  <c r="AO27" i="8"/>
  <c r="AP27" i="8"/>
  <c r="AQ27" i="8"/>
  <c r="AR27" i="8"/>
  <c r="AS27" i="8"/>
  <c r="AT27" i="8"/>
  <c r="AU27" i="8"/>
  <c r="AV27" i="8"/>
  <c r="AW27" i="8"/>
  <c r="AX27" i="8"/>
  <c r="AY27" i="8"/>
  <c r="AZ27" i="8"/>
  <c r="BF27" i="8"/>
  <c r="BA26" i="8"/>
  <c r="BF26" i="8"/>
  <c r="BA25" i="8"/>
  <c r="BF25" i="8"/>
  <c r="BA24" i="8"/>
  <c r="AO24" i="8"/>
  <c r="AP24" i="8"/>
  <c r="AQ24" i="8"/>
  <c r="AR24" i="8"/>
  <c r="AS24" i="8"/>
  <c r="AT24" i="8"/>
  <c r="AU24" i="8"/>
  <c r="AV24" i="8"/>
  <c r="AW24" i="8"/>
  <c r="AX24" i="8"/>
  <c r="AY24" i="8"/>
  <c r="AZ24" i="8"/>
  <c r="BF24" i="8"/>
  <c r="BA23" i="8"/>
  <c r="BF23" i="8"/>
  <c r="BA22" i="8"/>
  <c r="BF22" i="8"/>
  <c r="BA21" i="8"/>
  <c r="BF21" i="8"/>
  <c r="BF20" i="8"/>
  <c r="BA19" i="8"/>
  <c r="BF19" i="8"/>
  <c r="BA18" i="8"/>
  <c r="BF18" i="8"/>
  <c r="BA17" i="8"/>
  <c r="AO17" i="8"/>
  <c r="AP17" i="8"/>
  <c r="AQ17" i="8"/>
  <c r="AR17" i="8"/>
  <c r="AS17" i="8"/>
  <c r="AT17" i="8"/>
  <c r="AU17" i="8"/>
  <c r="AV17" i="8"/>
  <c r="AW17" i="8"/>
  <c r="AX17" i="8"/>
  <c r="AY17" i="8"/>
  <c r="AZ17" i="8"/>
  <c r="BF17" i="8"/>
  <c r="BA16" i="8"/>
  <c r="BF16" i="8"/>
  <c r="BA15" i="8"/>
  <c r="AO15" i="8"/>
  <c r="AP15" i="8"/>
  <c r="AQ15" i="8"/>
  <c r="AR15" i="8"/>
  <c r="AS15" i="8"/>
  <c r="AT15" i="8"/>
  <c r="AU15" i="8"/>
  <c r="AV15" i="8"/>
  <c r="AW15" i="8"/>
  <c r="AX15" i="8"/>
  <c r="AY15" i="8"/>
  <c r="AZ15" i="8"/>
  <c r="BF15" i="8"/>
  <c r="BA14" i="8"/>
  <c r="BF14" i="8"/>
  <c r="BA13" i="8"/>
  <c r="BF13" i="8"/>
  <c r="BA12" i="8"/>
  <c r="BF12" i="8"/>
  <c r="AN31" i="8"/>
  <c r="BD31" i="8"/>
  <c r="AN30" i="8"/>
  <c r="BD30" i="8"/>
  <c r="AN29" i="8"/>
  <c r="BD29" i="8"/>
  <c r="AN28" i="8"/>
  <c r="BD28" i="8"/>
  <c r="AN27" i="8"/>
  <c r="AF27" i="8"/>
  <c r="AG27" i="8"/>
  <c r="AH27" i="8"/>
  <c r="AI27" i="8"/>
  <c r="AJ27" i="8"/>
  <c r="AK27" i="8"/>
  <c r="AL27" i="8"/>
  <c r="AM27" i="8"/>
  <c r="BD27" i="8"/>
  <c r="AN26" i="8"/>
  <c r="BD26" i="8"/>
  <c r="AN25" i="8"/>
  <c r="BD25" i="8"/>
  <c r="AN24" i="8"/>
  <c r="AF24" i="8"/>
  <c r="AG24" i="8"/>
  <c r="AH24" i="8"/>
  <c r="AI24" i="8"/>
  <c r="AJ24" i="8"/>
  <c r="AK24" i="8"/>
  <c r="AL24" i="8"/>
  <c r="AM24" i="8"/>
  <c r="BD24" i="8"/>
  <c r="AN23" i="8"/>
  <c r="BD23" i="8"/>
  <c r="AN22" i="8"/>
  <c r="BD22" i="8"/>
  <c r="AN21" i="8"/>
  <c r="BD21" i="8"/>
  <c r="BD20" i="8"/>
  <c r="AN19" i="8"/>
  <c r="BD19" i="8"/>
  <c r="AN18" i="8"/>
  <c r="BD18" i="8"/>
  <c r="AN17" i="8"/>
  <c r="AF17" i="8"/>
  <c r="AG17" i="8"/>
  <c r="AH17" i="8"/>
  <c r="AI17" i="8"/>
  <c r="AJ17" i="8"/>
  <c r="AK17" i="8"/>
  <c r="AL17" i="8"/>
  <c r="AM17" i="8"/>
  <c r="BD17" i="8"/>
  <c r="AN16" i="8"/>
  <c r="BD16" i="8"/>
  <c r="AN15" i="8"/>
  <c r="AF15" i="8"/>
  <c r="AG15" i="8"/>
  <c r="AH15" i="8"/>
  <c r="AI15" i="8"/>
  <c r="AJ15" i="8"/>
  <c r="AK15" i="8"/>
  <c r="AL15" i="8"/>
  <c r="AM15" i="8"/>
  <c r="BD15" i="8"/>
  <c r="AN14" i="8"/>
  <c r="BD14" i="8"/>
  <c r="AN13" i="8"/>
  <c r="BD13" i="8"/>
  <c r="AN12" i="8"/>
  <c r="BD12" i="8"/>
  <c r="BA11" i="8"/>
  <c r="AO11" i="8"/>
  <c r="AP11" i="8"/>
  <c r="AQ11" i="8"/>
  <c r="AR11" i="8"/>
  <c r="AS11" i="8"/>
  <c r="AT11" i="8"/>
  <c r="AU11" i="8"/>
  <c r="AV11" i="8"/>
  <c r="AW11" i="8"/>
  <c r="AX11" i="8"/>
  <c r="AY11" i="8"/>
  <c r="AZ11" i="8"/>
  <c r="BF11" i="8"/>
  <c r="AN11" i="8"/>
  <c r="AF11" i="8"/>
  <c r="AG11" i="8"/>
  <c r="AH11" i="8"/>
  <c r="AI11" i="8"/>
  <c r="AJ11" i="8"/>
  <c r="AK11" i="8"/>
  <c r="AL11" i="8"/>
  <c r="AM11" i="8"/>
  <c r="BD11" i="8"/>
  <c r="BF24" i="1"/>
  <c r="BG24" i="1"/>
  <c r="BD24" i="1"/>
  <c r="BE24" i="1"/>
  <c r="BF23" i="1"/>
  <c r="BG23" i="1"/>
  <c r="BD23" i="1"/>
  <c r="BE23" i="1"/>
  <c r="BA22" i="1"/>
  <c r="BF22" i="1"/>
  <c r="BG22" i="1"/>
  <c r="AN22" i="1"/>
  <c r="BD22" i="1"/>
  <c r="BE22" i="1"/>
  <c r="BA21" i="1"/>
  <c r="BF21" i="1"/>
  <c r="BG21" i="1"/>
  <c r="AN21" i="1"/>
  <c r="BD21" i="1"/>
  <c r="BE21" i="1"/>
  <c r="BA20" i="1"/>
  <c r="BF20" i="1"/>
  <c r="BG20" i="1"/>
  <c r="AN20" i="1"/>
  <c r="BD20" i="1"/>
  <c r="BE20" i="1"/>
  <c r="BA19" i="1"/>
  <c r="BF19" i="1"/>
  <c r="BG19" i="1"/>
  <c r="AN19" i="1"/>
  <c r="BD19" i="1"/>
  <c r="BE19" i="1"/>
  <c r="BA18" i="1"/>
  <c r="BF18" i="1"/>
  <c r="BG18" i="1"/>
  <c r="AN18" i="1"/>
  <c r="BD18" i="1"/>
  <c r="BE18" i="1"/>
  <c r="BA17" i="1"/>
  <c r="BF17" i="1"/>
  <c r="BG17" i="1"/>
  <c r="AN17" i="1"/>
  <c r="BD17" i="1"/>
  <c r="BE17" i="1"/>
  <c r="BA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F16" i="1"/>
  <c r="BA15" i="1"/>
  <c r="BF15" i="1"/>
  <c r="BA14" i="1"/>
  <c r="BF14" i="1"/>
  <c r="BA11" i="1"/>
  <c r="BF11" i="1"/>
  <c r="BA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F12" i="1"/>
  <c r="BA13" i="1"/>
  <c r="BF13" i="1"/>
  <c r="BG16" i="1"/>
  <c r="AN16" i="1"/>
  <c r="AF16" i="1"/>
  <c r="AG16" i="1"/>
  <c r="AH16" i="1"/>
  <c r="AI16" i="1"/>
  <c r="AJ16" i="1"/>
  <c r="AK16" i="1"/>
  <c r="AL16" i="1"/>
  <c r="AM16" i="1"/>
  <c r="BD16" i="1"/>
  <c r="AN12" i="1"/>
  <c r="BD12" i="1"/>
  <c r="AN11" i="1"/>
  <c r="BD11" i="1"/>
  <c r="AN13" i="1"/>
  <c r="BD13" i="1"/>
  <c r="AN14" i="1"/>
  <c r="BD14" i="1"/>
  <c r="AN15" i="1"/>
  <c r="BD15" i="1"/>
  <c r="BE16" i="1"/>
  <c r="BG15" i="1"/>
  <c r="BE15" i="1"/>
  <c r="BG14" i="1"/>
  <c r="BE14" i="1"/>
  <c r="BG13" i="1"/>
  <c r="BE13" i="1"/>
  <c r="BG12" i="1"/>
  <c r="BE12" i="1"/>
  <c r="AD22" i="1"/>
  <c r="BC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M22" i="1"/>
  <c r="AL22" i="1"/>
  <c r="AK22" i="1"/>
  <c r="AJ22" i="1"/>
  <c r="AI22" i="1"/>
  <c r="AH22" i="1"/>
  <c r="AG22" i="1"/>
  <c r="AF22" i="1"/>
  <c r="AC22" i="1"/>
  <c r="AB22" i="1"/>
  <c r="AA22" i="1"/>
  <c r="AD21" i="1"/>
  <c r="BC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M21" i="1"/>
  <c r="AL21" i="1"/>
  <c r="AK21" i="1"/>
  <c r="AJ21" i="1"/>
  <c r="AI21" i="1"/>
  <c r="AH21" i="1"/>
  <c r="AG21" i="1"/>
  <c r="AF21" i="1"/>
  <c r="AC21" i="1"/>
  <c r="AB21" i="1"/>
  <c r="AA21" i="1"/>
  <c r="BA19" i="14"/>
  <c r="BF19" i="14"/>
  <c r="BA18" i="14"/>
  <c r="BF18" i="14"/>
  <c r="BA17" i="14"/>
  <c r="BF17" i="14"/>
  <c r="BA16" i="14"/>
  <c r="BF16" i="14"/>
  <c r="BA15" i="14"/>
  <c r="BF15" i="14"/>
  <c r="BA14" i="14"/>
  <c r="BF14" i="14"/>
  <c r="BA13" i="14"/>
  <c r="AO13" i="14"/>
  <c r="AP13" i="14"/>
  <c r="AQ13" i="14"/>
  <c r="AR13" i="14"/>
  <c r="AS13" i="14"/>
  <c r="AT13" i="14"/>
  <c r="AU13" i="14"/>
  <c r="AV13" i="14"/>
  <c r="AW13" i="14"/>
  <c r="AX13" i="14"/>
  <c r="AY13" i="14"/>
  <c r="AZ13" i="14"/>
  <c r="BF13" i="14"/>
  <c r="BA12" i="14"/>
  <c r="AO12" i="14"/>
  <c r="AP12" i="14"/>
  <c r="AQ12" i="14"/>
  <c r="AR12" i="14"/>
  <c r="AS12" i="14"/>
  <c r="AT12" i="14"/>
  <c r="AU12" i="14"/>
  <c r="AV12" i="14"/>
  <c r="AW12" i="14"/>
  <c r="AX12" i="14"/>
  <c r="AY12" i="14"/>
  <c r="AZ12" i="14"/>
  <c r="BF12" i="14"/>
  <c r="AN19" i="14"/>
  <c r="BD19" i="14"/>
  <c r="AN18" i="14"/>
  <c r="BD18" i="14"/>
  <c r="AN17" i="14"/>
  <c r="BD17" i="14"/>
  <c r="AN16" i="14"/>
  <c r="BD16" i="14"/>
  <c r="AN15" i="14"/>
  <c r="BD15" i="14"/>
  <c r="AN14" i="14"/>
  <c r="BD14" i="14"/>
  <c r="AN13" i="14"/>
  <c r="AF13" i="14"/>
  <c r="AG13" i="14"/>
  <c r="AH13" i="14"/>
  <c r="AI13" i="14"/>
  <c r="AJ13" i="14"/>
  <c r="AK13" i="14"/>
  <c r="AL13" i="14"/>
  <c r="AM13" i="14"/>
  <c r="BD13" i="14"/>
  <c r="AN12" i="14"/>
  <c r="AF12" i="14"/>
  <c r="AG12" i="14"/>
  <c r="AH12" i="14"/>
  <c r="AI12" i="14"/>
  <c r="AJ12" i="14"/>
  <c r="AK12" i="14"/>
  <c r="AL12" i="14"/>
  <c r="AM12" i="14"/>
  <c r="BD12" i="14"/>
  <c r="BA11" i="14"/>
  <c r="BF11" i="14"/>
  <c r="AN11" i="14"/>
  <c r="BD11" i="14"/>
  <c r="BA19" i="5"/>
  <c r="BF19" i="5"/>
  <c r="BA18" i="5"/>
  <c r="BF18" i="5"/>
  <c r="BA17" i="5"/>
  <c r="BF17" i="5"/>
  <c r="BA16" i="5"/>
  <c r="BF16" i="5"/>
  <c r="BA15" i="5"/>
  <c r="BF15" i="5"/>
  <c r="BA14" i="5"/>
  <c r="BF14" i="5"/>
  <c r="BA13" i="5"/>
  <c r="BF13" i="5"/>
  <c r="BA12" i="5"/>
  <c r="BF12" i="5"/>
  <c r="BA11" i="5"/>
  <c r="BF11" i="5"/>
  <c r="AN19" i="5"/>
  <c r="BD19" i="5"/>
  <c r="AN18" i="5"/>
  <c r="BD18" i="5"/>
  <c r="AN17" i="5"/>
  <c r="BD17" i="5"/>
  <c r="AN16" i="5"/>
  <c r="BD16" i="5"/>
  <c r="AN15" i="5"/>
  <c r="BD15" i="5"/>
  <c r="AN14" i="5"/>
  <c r="BD14" i="5"/>
  <c r="AN13" i="5"/>
  <c r="BD13" i="5"/>
  <c r="AN12" i="5"/>
  <c r="BD12" i="5"/>
  <c r="AN11" i="5"/>
  <c r="BD11" i="5"/>
  <c r="BG30" i="8"/>
  <c r="BE30" i="8"/>
  <c r="AD30" i="8"/>
  <c r="BC30" i="8"/>
  <c r="AZ30" i="8"/>
  <c r="AY30" i="8"/>
  <c r="AX30" i="8"/>
  <c r="AW30" i="8"/>
  <c r="AV30" i="8"/>
  <c r="AU30" i="8"/>
  <c r="AT30" i="8"/>
  <c r="AS30" i="8"/>
  <c r="AR30" i="8"/>
  <c r="AQ30" i="8"/>
  <c r="AP30" i="8"/>
  <c r="AO30" i="8"/>
  <c r="AM30" i="8"/>
  <c r="AL30" i="8"/>
  <c r="AK30" i="8"/>
  <c r="AJ30" i="8"/>
  <c r="AI30" i="8"/>
  <c r="AH30" i="8"/>
  <c r="AG30" i="8"/>
  <c r="AF30" i="8"/>
  <c r="AC30" i="8"/>
  <c r="AB30" i="8"/>
  <c r="AA30" i="8"/>
  <c r="BG18" i="5"/>
  <c r="BE18" i="5"/>
  <c r="AD18" i="5"/>
  <c r="BC18" i="5"/>
  <c r="AZ18" i="5"/>
  <c r="AY18" i="5"/>
  <c r="AX18" i="5"/>
  <c r="AW18" i="5"/>
  <c r="AV18" i="5"/>
  <c r="AU18" i="5"/>
  <c r="AT18" i="5"/>
  <c r="AS18" i="5"/>
  <c r="AR18" i="5"/>
  <c r="AQ18" i="5"/>
  <c r="AP18" i="5"/>
  <c r="AO18" i="5"/>
  <c r="AM18" i="5"/>
  <c r="AL18" i="5"/>
  <c r="AK18" i="5"/>
  <c r="AJ18" i="5"/>
  <c r="AI18" i="5"/>
  <c r="AH18" i="5"/>
  <c r="AG18" i="5"/>
  <c r="AF18" i="5"/>
  <c r="AC18" i="5"/>
  <c r="AB18" i="5"/>
  <c r="AA18" i="5"/>
  <c r="BG12" i="8"/>
  <c r="BE12" i="8"/>
  <c r="AD12" i="8"/>
  <c r="BC12" i="8"/>
  <c r="AZ12" i="8"/>
  <c r="AY12" i="8"/>
  <c r="AX12" i="8"/>
  <c r="AW12" i="8"/>
  <c r="AV12" i="8"/>
  <c r="AU12" i="8"/>
  <c r="AT12" i="8"/>
  <c r="AS12" i="8"/>
  <c r="AR12" i="8"/>
  <c r="AQ12" i="8"/>
  <c r="AP12" i="8"/>
  <c r="AO12" i="8"/>
  <c r="AM12" i="8"/>
  <c r="AL12" i="8"/>
  <c r="AK12" i="8"/>
  <c r="AJ12" i="8"/>
  <c r="AI12" i="8"/>
  <c r="AH12" i="8"/>
  <c r="AG12" i="8"/>
  <c r="AF12" i="8"/>
  <c r="AC12" i="8"/>
  <c r="AB12" i="8"/>
  <c r="AA12" i="8"/>
  <c r="AD17" i="1"/>
  <c r="BC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M17" i="1"/>
  <c r="AL17" i="1"/>
  <c r="AK17" i="1"/>
  <c r="AJ17" i="1"/>
  <c r="AI17" i="1"/>
  <c r="AH17" i="1"/>
  <c r="AG17" i="1"/>
  <c r="AF17" i="1"/>
  <c r="AC17" i="1"/>
  <c r="AB17" i="1"/>
  <c r="AA17" i="1"/>
  <c r="BG26" i="8"/>
  <c r="BE26" i="8"/>
  <c r="AD26" i="8"/>
  <c r="BC26" i="8"/>
  <c r="AZ26" i="8"/>
  <c r="AY26" i="8"/>
  <c r="AX26" i="8"/>
  <c r="AW26" i="8"/>
  <c r="AV26" i="8"/>
  <c r="AU26" i="8"/>
  <c r="AT26" i="8"/>
  <c r="AS26" i="8"/>
  <c r="AR26" i="8"/>
  <c r="AQ26" i="8"/>
  <c r="AP26" i="8"/>
  <c r="AO26" i="8"/>
  <c r="AM26" i="8"/>
  <c r="AL26" i="8"/>
  <c r="AK26" i="8"/>
  <c r="AJ26" i="8"/>
  <c r="AI26" i="8"/>
  <c r="AH26" i="8"/>
  <c r="AG26" i="8"/>
  <c r="AF26" i="8"/>
  <c r="AC26" i="8"/>
  <c r="AB26" i="8"/>
  <c r="AA26" i="8"/>
  <c r="BF18" i="9"/>
  <c r="BD18" i="9"/>
  <c r="AD18" i="9"/>
  <c r="BA18" i="9"/>
  <c r="BB18" i="9"/>
  <c r="AY18" i="9"/>
  <c r="AX18" i="9"/>
  <c r="AW18" i="9"/>
  <c r="AV18" i="9"/>
  <c r="AU18" i="9"/>
  <c r="AT18" i="9"/>
  <c r="AS18" i="9"/>
  <c r="AR18" i="9"/>
  <c r="AQ18" i="9"/>
  <c r="AP18" i="9"/>
  <c r="AO18" i="9"/>
  <c r="AN18" i="9"/>
  <c r="AM18" i="9"/>
  <c r="AL18" i="9"/>
  <c r="AK18" i="9"/>
  <c r="AJ18" i="9"/>
  <c r="AI18" i="9"/>
  <c r="AH18" i="9"/>
  <c r="AG18" i="9"/>
  <c r="AF18" i="9"/>
  <c r="AE18" i="9"/>
  <c r="AC18" i="9"/>
  <c r="AB18" i="9"/>
  <c r="AA18" i="9"/>
  <c r="BF16" i="9"/>
  <c r="BD16" i="9"/>
  <c r="AD16" i="9"/>
  <c r="BA16" i="9"/>
  <c r="BB16" i="9"/>
  <c r="AZ16" i="9"/>
  <c r="AY16" i="9"/>
  <c r="AX16" i="9"/>
  <c r="AW16" i="9"/>
  <c r="AV16" i="9"/>
  <c r="AU16" i="9"/>
  <c r="AT16" i="9"/>
  <c r="AS16" i="9"/>
  <c r="AR16" i="9"/>
  <c r="AQ16" i="9"/>
  <c r="AP16" i="9"/>
  <c r="AO16" i="9"/>
  <c r="AN16" i="9"/>
  <c r="AM16" i="9"/>
  <c r="AL16" i="9"/>
  <c r="AK16" i="9"/>
  <c r="AJ16" i="9"/>
  <c r="AI16" i="9"/>
  <c r="AH16" i="9"/>
  <c r="AG16" i="9"/>
  <c r="AF16" i="9"/>
  <c r="AE16" i="9"/>
  <c r="AC16" i="9"/>
  <c r="AB16" i="9"/>
  <c r="AA16" i="9"/>
  <c r="BF15" i="9"/>
  <c r="BD15" i="9"/>
  <c r="AD15" i="9"/>
  <c r="BA15" i="9"/>
  <c r="BB15" i="9"/>
  <c r="AZ15" i="9"/>
  <c r="AY15" i="9"/>
  <c r="AX15" i="9"/>
  <c r="AW15" i="9"/>
  <c r="AV15" i="9"/>
  <c r="AU15" i="9"/>
  <c r="AT15" i="9"/>
  <c r="AS15" i="9"/>
  <c r="AR15" i="9"/>
  <c r="AQ15" i="9"/>
  <c r="AP15" i="9"/>
  <c r="AO15" i="9"/>
  <c r="AN15" i="9"/>
  <c r="AM15" i="9"/>
  <c r="AL15" i="9"/>
  <c r="AK15" i="9"/>
  <c r="AJ15" i="9"/>
  <c r="AI15" i="9"/>
  <c r="AH15" i="9"/>
  <c r="AG15" i="9"/>
  <c r="AF15" i="9"/>
  <c r="AE15" i="9"/>
  <c r="AC15" i="9"/>
  <c r="AB15" i="9"/>
  <c r="AA15" i="9"/>
  <c r="BF12" i="9"/>
  <c r="BD12" i="9"/>
  <c r="AD12" i="9"/>
  <c r="BA12" i="9"/>
  <c r="BB12" i="9"/>
  <c r="AZ12" i="9"/>
  <c r="AY12" i="9"/>
  <c r="AX12" i="9"/>
  <c r="AW12" i="9"/>
  <c r="AV12" i="9"/>
  <c r="AU12" i="9"/>
  <c r="AT12" i="9"/>
  <c r="AS12" i="9"/>
  <c r="AR12" i="9"/>
  <c r="AQ12" i="9"/>
  <c r="AP12" i="9"/>
  <c r="AO12" i="9"/>
  <c r="AN12" i="9"/>
  <c r="AM12" i="9"/>
  <c r="AL12" i="9"/>
  <c r="AK12" i="9"/>
  <c r="AJ12" i="9"/>
  <c r="AI12" i="9"/>
  <c r="AH12" i="9"/>
  <c r="AG12" i="9"/>
  <c r="AF12" i="9"/>
  <c r="AE12" i="9"/>
  <c r="AC12" i="9"/>
  <c r="AB12" i="9"/>
  <c r="AA12" i="9"/>
  <c r="BF11" i="9"/>
  <c r="BD11" i="9"/>
  <c r="AD11" i="9"/>
  <c r="BA11" i="9"/>
  <c r="BB11" i="9"/>
  <c r="AY11" i="9"/>
  <c r="AX11" i="9"/>
  <c r="AW11" i="9"/>
  <c r="AV11" i="9"/>
  <c r="AU11" i="9"/>
  <c r="AT11" i="9"/>
  <c r="AS11" i="9"/>
  <c r="AR11" i="9"/>
  <c r="AQ11" i="9"/>
  <c r="AP11" i="9"/>
  <c r="AO11" i="9"/>
  <c r="AN11" i="9"/>
  <c r="AM11" i="9"/>
  <c r="AL11" i="9"/>
  <c r="AK11" i="9"/>
  <c r="AJ11" i="9"/>
  <c r="AI11" i="9"/>
  <c r="AH11" i="9"/>
  <c r="AG11" i="9"/>
  <c r="AF11" i="9"/>
  <c r="AE11" i="9"/>
  <c r="AC11" i="9"/>
  <c r="AB11" i="9"/>
  <c r="AA11" i="9"/>
  <c r="BG29" i="8"/>
  <c r="BE29" i="8"/>
  <c r="AD29" i="8"/>
  <c r="BC29" i="8"/>
  <c r="AZ29" i="8"/>
  <c r="AY29" i="8"/>
  <c r="AX29" i="8"/>
  <c r="AW29" i="8"/>
  <c r="AV29" i="8"/>
  <c r="AU29" i="8"/>
  <c r="AT29" i="8"/>
  <c r="AS29" i="8"/>
  <c r="AR29" i="8"/>
  <c r="AQ29" i="8"/>
  <c r="AP29" i="8"/>
  <c r="AO29" i="8"/>
  <c r="AM29" i="8"/>
  <c r="AL29" i="8"/>
  <c r="AK29" i="8"/>
  <c r="AJ29" i="8"/>
  <c r="AI29" i="8"/>
  <c r="AH29" i="8"/>
  <c r="AG29" i="8"/>
  <c r="AF29" i="8"/>
  <c r="AC29" i="8"/>
  <c r="AB29" i="8"/>
  <c r="AA29" i="8"/>
  <c r="BG28" i="8"/>
  <c r="BE28" i="8"/>
  <c r="AD28" i="8"/>
  <c r="BC28" i="8"/>
  <c r="AZ28" i="8"/>
  <c r="AY28" i="8"/>
  <c r="AX28" i="8"/>
  <c r="AW28" i="8"/>
  <c r="AV28" i="8"/>
  <c r="AU28" i="8"/>
  <c r="AT28" i="8"/>
  <c r="AS28" i="8"/>
  <c r="AR28" i="8"/>
  <c r="AQ28" i="8"/>
  <c r="AP28" i="8"/>
  <c r="AO28" i="8"/>
  <c r="AM28" i="8"/>
  <c r="AL28" i="8"/>
  <c r="AK28" i="8"/>
  <c r="AJ28" i="8"/>
  <c r="AI28" i="8"/>
  <c r="AH28" i="8"/>
  <c r="AG28" i="8"/>
  <c r="AF28" i="8"/>
  <c r="AC28" i="8"/>
  <c r="AB28" i="8"/>
  <c r="AA28" i="8"/>
  <c r="BG23" i="8"/>
  <c r="BE23" i="8"/>
  <c r="AD23" i="8"/>
  <c r="AA23" i="8"/>
  <c r="AB23" i="8"/>
  <c r="AC23" i="8"/>
  <c r="AD13" i="8"/>
  <c r="AA13" i="8"/>
  <c r="AB13" i="8"/>
  <c r="AC13" i="8"/>
  <c r="AD11" i="8"/>
  <c r="AD22" i="8"/>
  <c r="AA22" i="8"/>
  <c r="AB22" i="8"/>
  <c r="AC22" i="8"/>
  <c r="AD24" i="8"/>
  <c r="AD27" i="8"/>
  <c r="AA27" i="8"/>
  <c r="AB27" i="8"/>
  <c r="AC27" i="8"/>
  <c r="AD15" i="8"/>
  <c r="AD16" i="8"/>
  <c r="AD17" i="8"/>
  <c r="AA17" i="8"/>
  <c r="AB17" i="8"/>
  <c r="AC17" i="8"/>
  <c r="AD14" i="8"/>
  <c r="AD18" i="8"/>
  <c r="AD19" i="8"/>
  <c r="AD21" i="8"/>
  <c r="BC23" i="8"/>
  <c r="AZ23" i="8"/>
  <c r="AY23" i="8"/>
  <c r="AX23" i="8"/>
  <c r="AW23" i="8"/>
  <c r="AV23" i="8"/>
  <c r="AU23" i="8"/>
  <c r="AT23" i="8"/>
  <c r="AS23" i="8"/>
  <c r="AR23" i="8"/>
  <c r="AQ23" i="8"/>
  <c r="AP23" i="8"/>
  <c r="AO23" i="8"/>
  <c r="AM23" i="8"/>
  <c r="AL23" i="8"/>
  <c r="AK23" i="8"/>
  <c r="AJ23" i="8"/>
  <c r="AI23" i="8"/>
  <c r="AH23" i="8"/>
  <c r="AG23" i="8"/>
  <c r="AF23" i="8"/>
  <c r="AD15" i="1"/>
  <c r="BC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M15" i="1"/>
  <c r="AL15" i="1"/>
  <c r="AK15" i="1"/>
  <c r="AJ15" i="1"/>
  <c r="AI15" i="1"/>
  <c r="AH15" i="1"/>
  <c r="AG15" i="1"/>
  <c r="AF15" i="1"/>
  <c r="AC15" i="1"/>
  <c r="AB15" i="1"/>
  <c r="AA15" i="1"/>
  <c r="BG11" i="14"/>
  <c r="BE11" i="14"/>
  <c r="AD11" i="14"/>
  <c r="BC11" i="14"/>
  <c r="AZ11" i="14"/>
  <c r="AY11" i="14"/>
  <c r="AX11" i="14"/>
  <c r="AW11" i="14"/>
  <c r="AV11" i="14"/>
  <c r="AU11" i="14"/>
  <c r="AT11" i="14"/>
  <c r="AS11" i="14"/>
  <c r="AR11" i="14"/>
  <c r="AQ11" i="14"/>
  <c r="AP11" i="14"/>
  <c r="AO11" i="14"/>
  <c r="AM11" i="14"/>
  <c r="AL11" i="14"/>
  <c r="AK11" i="14"/>
  <c r="AJ11" i="14"/>
  <c r="AI11" i="14"/>
  <c r="AH11" i="14"/>
  <c r="AG11" i="14"/>
  <c r="AF11" i="14"/>
  <c r="AC11" i="14"/>
  <c r="AB11" i="14"/>
  <c r="AA11" i="14"/>
  <c r="BG17" i="5"/>
  <c r="BE17" i="5"/>
  <c r="AD17" i="5"/>
  <c r="BC17" i="5"/>
  <c r="AZ17" i="5"/>
  <c r="AY17" i="5"/>
  <c r="AX17" i="5"/>
  <c r="AW17" i="5"/>
  <c r="AV17" i="5"/>
  <c r="AU17" i="5"/>
  <c r="AT17" i="5"/>
  <c r="AS17" i="5"/>
  <c r="AR17" i="5"/>
  <c r="AQ17" i="5"/>
  <c r="AP17" i="5"/>
  <c r="AO17" i="5"/>
  <c r="AM17" i="5"/>
  <c r="AL17" i="5"/>
  <c r="AK17" i="5"/>
  <c r="AJ17" i="5"/>
  <c r="AI17" i="5"/>
  <c r="AH17" i="5"/>
  <c r="AG17" i="5"/>
  <c r="AF17" i="5"/>
  <c r="AC17" i="5"/>
  <c r="AB17" i="5"/>
  <c r="AA17" i="5"/>
  <c r="BG16" i="5"/>
  <c r="BE16" i="5"/>
  <c r="AD16" i="5"/>
  <c r="BC16" i="5"/>
  <c r="AZ16" i="5"/>
  <c r="AY16" i="5"/>
  <c r="AX16" i="5"/>
  <c r="AW16" i="5"/>
  <c r="AV16" i="5"/>
  <c r="AU16" i="5"/>
  <c r="AT16" i="5"/>
  <c r="AS16" i="5"/>
  <c r="AR16" i="5"/>
  <c r="AQ16" i="5"/>
  <c r="AP16" i="5"/>
  <c r="AO16" i="5"/>
  <c r="AM16" i="5"/>
  <c r="AL16" i="5"/>
  <c r="AK16" i="5"/>
  <c r="AJ16" i="5"/>
  <c r="AI16" i="5"/>
  <c r="AH16" i="5"/>
  <c r="AG16" i="5"/>
  <c r="AF16" i="5"/>
  <c r="AC16" i="5"/>
  <c r="AB16" i="5"/>
  <c r="AA16" i="5"/>
  <c r="BG15" i="5"/>
  <c r="BE15" i="5"/>
  <c r="AD15" i="5"/>
  <c r="BC15" i="5"/>
  <c r="AZ15" i="5"/>
  <c r="AY15" i="5"/>
  <c r="AX15" i="5"/>
  <c r="AW15" i="5"/>
  <c r="AV15" i="5"/>
  <c r="AU15" i="5"/>
  <c r="AT15" i="5"/>
  <c r="AS15" i="5"/>
  <c r="AR15" i="5"/>
  <c r="AQ15" i="5"/>
  <c r="AP15" i="5"/>
  <c r="AO15" i="5"/>
  <c r="AM15" i="5"/>
  <c r="AL15" i="5"/>
  <c r="AK15" i="5"/>
  <c r="AJ15" i="5"/>
  <c r="AI15" i="5"/>
  <c r="AH15" i="5"/>
  <c r="AG15" i="5"/>
  <c r="AF15" i="5"/>
  <c r="AC15" i="5"/>
  <c r="AB15" i="5"/>
  <c r="AA15" i="5"/>
  <c r="BG11" i="5"/>
  <c r="BE11" i="5"/>
  <c r="AD11" i="5"/>
  <c r="BC11" i="5"/>
  <c r="AZ11" i="5"/>
  <c r="AY11" i="5"/>
  <c r="AX11" i="5"/>
  <c r="AW11" i="5"/>
  <c r="AV11" i="5"/>
  <c r="AU11" i="5"/>
  <c r="AT11" i="5"/>
  <c r="AS11" i="5"/>
  <c r="AR11" i="5"/>
  <c r="AQ11" i="5"/>
  <c r="AP11" i="5"/>
  <c r="AO11" i="5"/>
  <c r="AM11" i="5"/>
  <c r="AL11" i="5"/>
  <c r="AK11" i="5"/>
  <c r="AJ11" i="5"/>
  <c r="AI11" i="5"/>
  <c r="AH11" i="5"/>
  <c r="AG11" i="5"/>
  <c r="AF11" i="5"/>
  <c r="AC11" i="5"/>
  <c r="AB11" i="5"/>
  <c r="AA11" i="5"/>
  <c r="BF17" i="9"/>
  <c r="BD17" i="9"/>
  <c r="AD17" i="9"/>
  <c r="BA17" i="9"/>
  <c r="BB17" i="9"/>
  <c r="AY17" i="9"/>
  <c r="AX17" i="9"/>
  <c r="AW17" i="9"/>
  <c r="AV17" i="9"/>
  <c r="AU17" i="9"/>
  <c r="AT17" i="9"/>
  <c r="AS17" i="9"/>
  <c r="AR17" i="9"/>
  <c r="AQ17" i="9"/>
  <c r="AP17" i="9"/>
  <c r="AO17" i="9"/>
  <c r="AN17" i="9"/>
  <c r="AM17" i="9"/>
  <c r="AL17" i="9"/>
  <c r="AK17" i="9"/>
  <c r="AJ17" i="9"/>
  <c r="AI17" i="9"/>
  <c r="AH17" i="9"/>
  <c r="AG17" i="9"/>
  <c r="AF17" i="9"/>
  <c r="AE17" i="9"/>
  <c r="AC17" i="9"/>
  <c r="AB17" i="9"/>
  <c r="AA17" i="9"/>
  <c r="BF13" i="9"/>
  <c r="BD13" i="9"/>
  <c r="AD13" i="9"/>
  <c r="BA13" i="9"/>
  <c r="BB13" i="9"/>
  <c r="AZ13" i="9"/>
  <c r="AY13" i="9"/>
  <c r="AX13" i="9"/>
  <c r="AW13" i="9"/>
  <c r="AV13" i="9"/>
  <c r="AU13" i="9"/>
  <c r="AT13" i="9"/>
  <c r="AS13" i="9"/>
  <c r="AR13" i="9"/>
  <c r="AQ13" i="9"/>
  <c r="AP13" i="9"/>
  <c r="AO13" i="9"/>
  <c r="AN13" i="9"/>
  <c r="AM13" i="9"/>
  <c r="AL13" i="9"/>
  <c r="AK13" i="9"/>
  <c r="AJ13" i="9"/>
  <c r="AI13" i="9"/>
  <c r="AH13" i="9"/>
  <c r="AG13" i="9"/>
  <c r="AF13" i="9"/>
  <c r="AE13" i="9"/>
  <c r="AC13" i="9"/>
  <c r="AB13" i="9"/>
  <c r="AA13" i="9"/>
  <c r="BG14" i="11"/>
  <c r="BL14" i="11"/>
  <c r="BM14" i="11"/>
  <c r="AQ14" i="11"/>
  <c r="BJ14" i="11"/>
  <c r="BK14" i="11"/>
  <c r="AE14" i="11"/>
  <c r="AA14" i="11"/>
  <c r="AB14" i="11"/>
  <c r="AC14" i="11"/>
  <c r="AD14" i="11"/>
  <c r="BH14" i="11"/>
  <c r="BI14" i="11"/>
  <c r="BF14" i="11"/>
  <c r="BE14" i="11"/>
  <c r="BD14" i="11"/>
  <c r="BC14" i="11"/>
  <c r="BB14" i="11"/>
  <c r="BA14" i="11"/>
  <c r="AZ14" i="11"/>
  <c r="AY14" i="11"/>
  <c r="AX14" i="11"/>
  <c r="AW14" i="11"/>
  <c r="AV14" i="11"/>
  <c r="AU14" i="11"/>
  <c r="AT14" i="11"/>
  <c r="AS14" i="11"/>
  <c r="AR14" i="11"/>
  <c r="AP14" i="11"/>
  <c r="AO14" i="11"/>
  <c r="AN14" i="11"/>
  <c r="AM14" i="11"/>
  <c r="AL14" i="11"/>
  <c r="AK14" i="11"/>
  <c r="AJ14" i="11"/>
  <c r="AI14" i="11"/>
  <c r="AH14" i="11"/>
  <c r="AG14" i="11"/>
  <c r="AF14" i="11"/>
  <c r="BG11" i="11"/>
  <c r="BL11" i="11"/>
  <c r="BM11" i="11"/>
  <c r="AQ11" i="11"/>
  <c r="BJ11" i="11"/>
  <c r="BK11" i="11"/>
  <c r="AE11" i="11"/>
  <c r="BH11" i="11"/>
  <c r="BI11" i="11"/>
  <c r="BF11" i="11"/>
  <c r="BE11" i="11"/>
  <c r="BD11" i="11"/>
  <c r="BC11" i="11"/>
  <c r="BB11" i="11"/>
  <c r="BA11" i="11"/>
  <c r="AZ11" i="11"/>
  <c r="AY11" i="11"/>
  <c r="AX11" i="11"/>
  <c r="AW11" i="11"/>
  <c r="AV11" i="11"/>
  <c r="AU11" i="11"/>
  <c r="AT11" i="11"/>
  <c r="AS11" i="11"/>
  <c r="AR11" i="11"/>
  <c r="AP11" i="11"/>
  <c r="AO11" i="11"/>
  <c r="AN11" i="11"/>
  <c r="AM11" i="11"/>
  <c r="AL11" i="11"/>
  <c r="AK11" i="11"/>
  <c r="AJ11" i="11"/>
  <c r="AI11" i="11"/>
  <c r="AH11" i="11"/>
  <c r="AG11" i="11"/>
  <c r="AF11" i="11"/>
  <c r="AD11" i="11"/>
  <c r="AC11" i="11"/>
  <c r="AB11" i="11"/>
  <c r="AA11" i="11"/>
  <c r="BG14" i="14"/>
  <c r="BE14" i="14"/>
  <c r="AD14" i="14"/>
  <c r="BC14" i="14"/>
  <c r="AZ14" i="14"/>
  <c r="AY14" i="14"/>
  <c r="AX14" i="14"/>
  <c r="AW14" i="14"/>
  <c r="AV14" i="14"/>
  <c r="AU14" i="14"/>
  <c r="AT14" i="14"/>
  <c r="AS14" i="14"/>
  <c r="AR14" i="14"/>
  <c r="AQ14" i="14"/>
  <c r="AP14" i="14"/>
  <c r="AO14" i="14"/>
  <c r="AM14" i="14"/>
  <c r="AL14" i="14"/>
  <c r="AK14" i="14"/>
  <c r="AJ14" i="14"/>
  <c r="AI14" i="14"/>
  <c r="AH14" i="14"/>
  <c r="AG14" i="14"/>
  <c r="AF14" i="14"/>
  <c r="AC14" i="14"/>
  <c r="AB14" i="14"/>
  <c r="AA14" i="14"/>
  <c r="BG19" i="14"/>
  <c r="BE19" i="14"/>
  <c r="AD19" i="14"/>
  <c r="BC19" i="14"/>
  <c r="AZ19" i="14"/>
  <c r="AY19" i="14"/>
  <c r="AX19" i="14"/>
  <c r="AW19" i="14"/>
  <c r="AV19" i="14"/>
  <c r="AU19" i="14"/>
  <c r="AT19" i="14"/>
  <c r="AS19" i="14"/>
  <c r="AR19" i="14"/>
  <c r="AQ19" i="14"/>
  <c r="AP19" i="14"/>
  <c r="AO19" i="14"/>
  <c r="AM19" i="14"/>
  <c r="AL19" i="14"/>
  <c r="AK19" i="14"/>
  <c r="AJ19" i="14"/>
  <c r="AI19" i="14"/>
  <c r="AH19" i="14"/>
  <c r="AG19" i="14"/>
  <c r="AF19" i="14"/>
  <c r="AC19" i="14"/>
  <c r="AB19" i="14"/>
  <c r="AA19" i="14"/>
  <c r="BG18" i="14"/>
  <c r="BE18" i="14"/>
  <c r="AD18" i="14"/>
  <c r="BC18" i="14"/>
  <c r="AZ18" i="14"/>
  <c r="AY18" i="14"/>
  <c r="AX18" i="14"/>
  <c r="AW18" i="14"/>
  <c r="AV18" i="14"/>
  <c r="AU18" i="14"/>
  <c r="AT18" i="14"/>
  <c r="AS18" i="14"/>
  <c r="AR18" i="14"/>
  <c r="AQ18" i="14"/>
  <c r="AP18" i="14"/>
  <c r="AO18" i="14"/>
  <c r="AM18" i="14"/>
  <c r="AL18" i="14"/>
  <c r="AK18" i="14"/>
  <c r="AJ18" i="14"/>
  <c r="AI18" i="14"/>
  <c r="AH18" i="14"/>
  <c r="AG18" i="14"/>
  <c r="AF18" i="14"/>
  <c r="AC18" i="14"/>
  <c r="AB18" i="14"/>
  <c r="AA18" i="14"/>
  <c r="BG17" i="14"/>
  <c r="BE17" i="14"/>
  <c r="AD17" i="14"/>
  <c r="BC17" i="14"/>
  <c r="AZ17" i="14"/>
  <c r="AY17" i="14"/>
  <c r="AX17" i="14"/>
  <c r="AW17" i="14"/>
  <c r="AV17" i="14"/>
  <c r="AU17" i="14"/>
  <c r="AT17" i="14"/>
  <c r="AS17" i="14"/>
  <c r="AR17" i="14"/>
  <c r="AQ17" i="14"/>
  <c r="AP17" i="14"/>
  <c r="AO17" i="14"/>
  <c r="AM17" i="14"/>
  <c r="AL17" i="14"/>
  <c r="AK17" i="14"/>
  <c r="AJ17" i="14"/>
  <c r="AI17" i="14"/>
  <c r="AH17" i="14"/>
  <c r="AG17" i="14"/>
  <c r="AF17" i="14"/>
  <c r="AC17" i="14"/>
  <c r="AB17" i="14"/>
  <c r="AA17" i="14"/>
  <c r="BG16" i="14"/>
  <c r="BE16" i="14"/>
  <c r="AD16" i="14"/>
  <c r="BC16" i="14"/>
  <c r="AZ16" i="14"/>
  <c r="AY16" i="14"/>
  <c r="AX16" i="14"/>
  <c r="AW16" i="14"/>
  <c r="AV16" i="14"/>
  <c r="AU16" i="14"/>
  <c r="AT16" i="14"/>
  <c r="AS16" i="14"/>
  <c r="AR16" i="14"/>
  <c r="AQ16" i="14"/>
  <c r="AP16" i="14"/>
  <c r="AO16" i="14"/>
  <c r="AM16" i="14"/>
  <c r="AL16" i="14"/>
  <c r="AK16" i="14"/>
  <c r="AJ16" i="14"/>
  <c r="AI16" i="14"/>
  <c r="AH16" i="14"/>
  <c r="AG16" i="14"/>
  <c r="AF16" i="14"/>
  <c r="AC16" i="14"/>
  <c r="AB16" i="14"/>
  <c r="AA16" i="14"/>
  <c r="BG15" i="14"/>
  <c r="BE15" i="14"/>
  <c r="AD15" i="14"/>
  <c r="BC15" i="14"/>
  <c r="AZ15" i="14"/>
  <c r="AY15" i="14"/>
  <c r="AX15" i="14"/>
  <c r="AW15" i="14"/>
  <c r="AV15" i="14"/>
  <c r="AU15" i="14"/>
  <c r="AT15" i="14"/>
  <c r="AS15" i="14"/>
  <c r="AR15" i="14"/>
  <c r="AQ15" i="14"/>
  <c r="AP15" i="14"/>
  <c r="AO15" i="14"/>
  <c r="AM15" i="14"/>
  <c r="AL15" i="14"/>
  <c r="AK15" i="14"/>
  <c r="AJ15" i="14"/>
  <c r="AI15" i="14"/>
  <c r="AH15" i="14"/>
  <c r="AG15" i="14"/>
  <c r="AF15" i="14"/>
  <c r="AC15" i="14"/>
  <c r="AB15" i="14"/>
  <c r="AA15" i="14"/>
  <c r="BG13" i="14"/>
  <c r="BE13" i="14"/>
  <c r="AD13" i="14"/>
  <c r="AA13" i="14"/>
  <c r="AB13" i="14"/>
  <c r="AC13" i="14"/>
  <c r="AD12" i="14"/>
  <c r="AA12" i="14"/>
  <c r="AB12" i="14"/>
  <c r="AC12" i="14"/>
  <c r="BC13" i="14"/>
  <c r="BG12" i="14"/>
  <c r="BE12" i="14"/>
  <c r="BC12" i="14"/>
  <c r="B5" i="14"/>
  <c r="B6" i="14"/>
  <c r="B3" i="14"/>
  <c r="B4" i="14"/>
  <c r="B1" i="14"/>
  <c r="B2" i="14"/>
  <c r="U19" i="6"/>
  <c r="AJ19" i="6"/>
  <c r="U18" i="6"/>
  <c r="R18" i="6"/>
  <c r="S18" i="6"/>
  <c r="T18" i="6"/>
  <c r="U11" i="6"/>
  <c r="R11" i="6"/>
  <c r="S11" i="6"/>
  <c r="T11" i="6"/>
  <c r="U12" i="6"/>
  <c r="R12" i="6"/>
  <c r="S12" i="6"/>
  <c r="T12" i="6"/>
  <c r="U13" i="6"/>
  <c r="U14" i="6"/>
  <c r="U15" i="6"/>
  <c r="R15" i="6"/>
  <c r="S15" i="6"/>
  <c r="T15" i="6"/>
  <c r="U16" i="6"/>
  <c r="U17" i="6"/>
  <c r="R17" i="6"/>
  <c r="S17" i="6"/>
  <c r="T17" i="6"/>
  <c r="AJ18" i="6"/>
  <c r="AJ17" i="6"/>
  <c r="AJ16" i="6"/>
  <c r="AJ15" i="6"/>
  <c r="AJ14" i="6"/>
  <c r="AJ13" i="6"/>
  <c r="AJ12" i="6"/>
  <c r="AJ11" i="6"/>
  <c r="AN16" i="6"/>
  <c r="AL16" i="6"/>
  <c r="AG16" i="6"/>
  <c r="AF16" i="6"/>
  <c r="AE16" i="6"/>
  <c r="AD16" i="6"/>
  <c r="AC16" i="6"/>
  <c r="AB16" i="6"/>
  <c r="AA16" i="6"/>
  <c r="Y16" i="6"/>
  <c r="X16" i="6"/>
  <c r="W16" i="6"/>
  <c r="T16" i="6"/>
  <c r="S16" i="6"/>
  <c r="R16" i="6"/>
  <c r="AN11" i="6"/>
  <c r="AL11" i="6"/>
  <c r="AG11" i="6"/>
  <c r="AF11" i="6"/>
  <c r="AE11" i="6"/>
  <c r="AD11" i="6"/>
  <c r="AC11" i="6"/>
  <c r="AB11" i="6"/>
  <c r="AA11" i="6"/>
  <c r="Y11" i="6"/>
  <c r="X11" i="6"/>
  <c r="W11" i="6"/>
  <c r="AD19" i="5"/>
  <c r="AD14" i="5"/>
  <c r="AA14" i="5"/>
  <c r="AB14" i="5"/>
  <c r="AC14" i="5"/>
  <c r="AD13" i="5"/>
  <c r="AA13" i="5"/>
  <c r="AB13" i="5"/>
  <c r="AC13" i="5"/>
  <c r="AD12" i="5"/>
  <c r="AD24" i="1"/>
  <c r="AD23" i="1"/>
  <c r="AA23" i="1"/>
  <c r="AB23" i="1"/>
  <c r="AC23" i="1"/>
  <c r="AD20" i="1"/>
  <c r="AA20" i="1"/>
  <c r="AB20" i="1"/>
  <c r="AC20" i="1"/>
  <c r="AD19" i="1"/>
  <c r="AD18" i="1"/>
  <c r="AA18" i="1"/>
  <c r="AB18" i="1"/>
  <c r="AC18" i="1"/>
  <c r="AD16" i="1"/>
  <c r="AA16" i="1"/>
  <c r="AB16" i="1"/>
  <c r="AC16" i="1"/>
  <c r="AD14" i="1"/>
  <c r="AA14" i="1"/>
  <c r="AB14" i="1"/>
  <c r="AC14" i="1"/>
  <c r="AD13" i="1"/>
  <c r="AD12" i="1"/>
  <c r="AA12" i="1"/>
  <c r="AB12" i="1"/>
  <c r="AC12" i="1"/>
  <c r="AD11" i="1"/>
  <c r="AA11" i="1"/>
  <c r="AB11" i="1"/>
  <c r="AC11" i="1"/>
  <c r="AD31" i="8"/>
  <c r="AD25" i="8"/>
  <c r="AA25" i="8"/>
  <c r="AB25" i="8"/>
  <c r="AC25" i="8"/>
  <c r="AA18" i="8"/>
  <c r="AB18" i="8"/>
  <c r="AC18" i="8"/>
  <c r="AA15" i="8"/>
  <c r="AB15" i="8"/>
  <c r="AC15" i="8"/>
  <c r="AA23" i="13"/>
  <c r="AB23" i="13"/>
  <c r="AA22" i="13"/>
  <c r="AB22" i="13"/>
  <c r="AA20" i="13"/>
  <c r="AB20" i="13"/>
  <c r="AA19" i="13"/>
  <c r="AB19" i="13"/>
  <c r="AA18" i="13"/>
  <c r="AB18" i="13"/>
  <c r="AA17" i="13"/>
  <c r="T17" i="13"/>
  <c r="U17" i="13"/>
  <c r="V17" i="13"/>
  <c r="W17" i="13"/>
  <c r="X17" i="13"/>
  <c r="Y17" i="13"/>
  <c r="Z17" i="13"/>
  <c r="AB17" i="13"/>
  <c r="AA16" i="13"/>
  <c r="AB16" i="13"/>
  <c r="AA14" i="13"/>
  <c r="AB14" i="13"/>
  <c r="AA12" i="13"/>
  <c r="AB12" i="13"/>
  <c r="AA11" i="13"/>
  <c r="AB11" i="13"/>
  <c r="AB14" i="12"/>
  <c r="AC14" i="12"/>
  <c r="AB13" i="12"/>
  <c r="T13" i="12"/>
  <c r="U13" i="12"/>
  <c r="V13" i="12"/>
  <c r="W13" i="12"/>
  <c r="X13" i="12"/>
  <c r="Y13" i="12"/>
  <c r="Z13" i="12"/>
  <c r="AA13" i="12"/>
  <c r="AC13" i="12"/>
  <c r="AB12" i="12"/>
  <c r="AC12" i="12"/>
  <c r="AB11" i="12"/>
  <c r="AC11" i="12"/>
  <c r="AD19" i="9"/>
  <c r="BA19" i="9"/>
  <c r="AD14" i="9"/>
  <c r="BA14" i="9"/>
  <c r="BG31" i="8"/>
  <c r="AO25" i="8"/>
  <c r="AP25" i="8"/>
  <c r="AQ25" i="8"/>
  <c r="AR25" i="8"/>
  <c r="AS25" i="8"/>
  <c r="AT25" i="8"/>
  <c r="AU25" i="8"/>
  <c r="AV25" i="8"/>
  <c r="AW25" i="8"/>
  <c r="AX25" i="8"/>
  <c r="AY25" i="8"/>
  <c r="AZ25" i="8"/>
  <c r="BG27" i="8"/>
  <c r="BG25" i="8"/>
  <c r="BG24" i="8"/>
  <c r="BG22" i="8"/>
  <c r="BG21" i="8"/>
  <c r="BG19" i="8"/>
  <c r="BG18" i="8"/>
  <c r="BG17" i="8"/>
  <c r="BG16" i="8"/>
  <c r="BG15" i="8"/>
  <c r="BG14" i="8"/>
  <c r="BG13" i="8"/>
  <c r="BG11" i="8"/>
  <c r="BE19" i="5"/>
  <c r="BE14" i="5"/>
  <c r="BE13" i="5"/>
  <c r="BE12" i="5"/>
  <c r="BC19" i="5"/>
  <c r="BC14" i="5"/>
  <c r="BC13" i="5"/>
  <c r="BC12" i="5"/>
  <c r="BC31" i="8"/>
  <c r="BC27" i="8"/>
  <c r="BC25" i="8"/>
  <c r="BC24" i="8"/>
  <c r="BC22" i="8"/>
  <c r="BC21" i="8"/>
  <c r="BC19" i="8"/>
  <c r="BC18" i="8"/>
  <c r="BC17" i="8"/>
  <c r="BC16" i="8"/>
  <c r="BC15" i="8"/>
  <c r="BC14" i="8"/>
  <c r="BC13" i="8"/>
  <c r="BC11" i="8"/>
  <c r="BE27" i="8"/>
  <c r="AF25" i="8"/>
  <c r="AG25" i="8"/>
  <c r="AH25" i="8"/>
  <c r="AI25" i="8"/>
  <c r="AJ25" i="8"/>
  <c r="AK25" i="8"/>
  <c r="AL25" i="8"/>
  <c r="AM25" i="8"/>
  <c r="BE25" i="8"/>
  <c r="BE24" i="8"/>
  <c r="BE22" i="8"/>
  <c r="BE21" i="8"/>
  <c r="BE19" i="8"/>
  <c r="BE18" i="8"/>
  <c r="BE17" i="8"/>
  <c r="BE16" i="8"/>
  <c r="BE15" i="8"/>
  <c r="BE14" i="8"/>
  <c r="BE13" i="8"/>
  <c r="BE11" i="8"/>
  <c r="BE31" i="8"/>
  <c r="AN15" i="6"/>
  <c r="AL15" i="6"/>
  <c r="AG15" i="6"/>
  <c r="AF15" i="6"/>
  <c r="AE15" i="6"/>
  <c r="AD15" i="6"/>
  <c r="AC15" i="6"/>
  <c r="AB15" i="6"/>
  <c r="AA15" i="6"/>
  <c r="Y15" i="6"/>
  <c r="X15" i="6"/>
  <c r="W15" i="6"/>
  <c r="AC11" i="8"/>
  <c r="AB11" i="8"/>
  <c r="AA11" i="8"/>
  <c r="BC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M19" i="1"/>
  <c r="AL19" i="1"/>
  <c r="AK19" i="1"/>
  <c r="AJ19" i="1"/>
  <c r="AI19" i="1"/>
  <c r="AH19" i="1"/>
  <c r="AG19" i="1"/>
  <c r="AF19" i="1"/>
  <c r="AC19" i="1"/>
  <c r="AB19" i="1"/>
  <c r="AA19" i="1"/>
  <c r="AC11" i="13"/>
  <c r="Z11" i="13"/>
  <c r="Y11" i="13"/>
  <c r="X11" i="13"/>
  <c r="W11" i="13"/>
  <c r="V11" i="13"/>
  <c r="U11" i="13"/>
  <c r="T11" i="13"/>
  <c r="AC20" i="13"/>
  <c r="Z20" i="13"/>
  <c r="Y20" i="13"/>
  <c r="X20" i="13"/>
  <c r="W20" i="13"/>
  <c r="V20" i="13"/>
  <c r="U20" i="13"/>
  <c r="T20" i="13"/>
  <c r="AZ19" i="8"/>
  <c r="AY19" i="8"/>
  <c r="AX19" i="8"/>
  <c r="AW19" i="8"/>
  <c r="AV19" i="8"/>
  <c r="AU19" i="8"/>
  <c r="AT19" i="8"/>
  <c r="AS19" i="8"/>
  <c r="AR19" i="8"/>
  <c r="AQ19" i="8"/>
  <c r="AP19" i="8"/>
  <c r="AO19" i="8"/>
  <c r="AM19" i="8"/>
  <c r="AL19" i="8"/>
  <c r="AK19" i="8"/>
  <c r="AJ19" i="8"/>
  <c r="AI19" i="8"/>
  <c r="AH19" i="8"/>
  <c r="AG19" i="8"/>
  <c r="AF19" i="8"/>
  <c r="AC19" i="8"/>
  <c r="AB19" i="8"/>
  <c r="AA19" i="8"/>
  <c r="BF14" i="9"/>
  <c r="BD14" i="9"/>
  <c r="BB14" i="9"/>
  <c r="AZ14" i="9"/>
  <c r="AY14" i="9"/>
  <c r="AX14" i="9"/>
  <c r="AW14" i="9"/>
  <c r="AV14" i="9"/>
  <c r="AU14" i="9"/>
  <c r="AT14" i="9"/>
  <c r="AS14" i="9"/>
  <c r="AR14" i="9"/>
  <c r="AQ14" i="9"/>
  <c r="AP14" i="9"/>
  <c r="AO14" i="9"/>
  <c r="AN14" i="9"/>
  <c r="AM14" i="9"/>
  <c r="AL14" i="9"/>
  <c r="AK14" i="9"/>
  <c r="AJ14" i="9"/>
  <c r="AI14" i="9"/>
  <c r="AH14" i="9"/>
  <c r="AG14" i="9"/>
  <c r="AF14" i="9"/>
  <c r="AE14" i="9"/>
  <c r="AC14" i="9"/>
  <c r="AB14" i="9"/>
  <c r="AA14" i="9"/>
  <c r="BC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M20" i="1"/>
  <c r="AL20" i="1"/>
  <c r="AK20" i="1"/>
  <c r="AJ20" i="1"/>
  <c r="AI20" i="1"/>
  <c r="AH20" i="1"/>
  <c r="AG20" i="1"/>
  <c r="AF20" i="1"/>
  <c r="AC24" i="8"/>
  <c r="AB24" i="8"/>
  <c r="AA24" i="8"/>
  <c r="AZ16" i="8"/>
  <c r="AY16" i="8"/>
  <c r="AX16" i="8"/>
  <c r="AW16" i="8"/>
  <c r="AV16" i="8"/>
  <c r="AU16" i="8"/>
  <c r="AT16" i="8"/>
  <c r="AS16" i="8"/>
  <c r="AR16" i="8"/>
  <c r="AQ16" i="8"/>
  <c r="AP16" i="8"/>
  <c r="AO16" i="8"/>
  <c r="AM16" i="8"/>
  <c r="AL16" i="8"/>
  <c r="AK16" i="8"/>
  <c r="AJ16" i="8"/>
  <c r="AI16" i="8"/>
  <c r="AH16" i="8"/>
  <c r="AG16" i="8"/>
  <c r="AF16" i="8"/>
  <c r="AC16" i="8"/>
  <c r="AB16" i="8"/>
  <c r="AA16" i="8"/>
  <c r="BG12" i="5"/>
  <c r="AZ12" i="5"/>
  <c r="AY12" i="5"/>
  <c r="AX12" i="5"/>
  <c r="AW12" i="5"/>
  <c r="AV12" i="5"/>
  <c r="AU12" i="5"/>
  <c r="AT12" i="5"/>
  <c r="AS12" i="5"/>
  <c r="AR12" i="5"/>
  <c r="AQ12" i="5"/>
  <c r="AP12" i="5"/>
  <c r="AO12" i="5"/>
  <c r="AM12" i="5"/>
  <c r="AL12" i="5"/>
  <c r="AK12" i="5"/>
  <c r="AJ12" i="5"/>
  <c r="AI12" i="5"/>
  <c r="AH12" i="5"/>
  <c r="AG12" i="5"/>
  <c r="AF12" i="5"/>
  <c r="AC12" i="5"/>
  <c r="AB12" i="5"/>
  <c r="AA12" i="5"/>
  <c r="AN13" i="6"/>
  <c r="AL13" i="6"/>
  <c r="AG13" i="6"/>
  <c r="AF13" i="6"/>
  <c r="AE13" i="6"/>
  <c r="AD13" i="6"/>
  <c r="AC13" i="6"/>
  <c r="AB13" i="6"/>
  <c r="AA13" i="6"/>
  <c r="Y13" i="6"/>
  <c r="X13" i="6"/>
  <c r="W13" i="6"/>
  <c r="T13" i="6"/>
  <c r="S13" i="6"/>
  <c r="R13" i="6"/>
  <c r="AA17" i="6"/>
  <c r="AB17" i="6"/>
  <c r="AC17" i="6"/>
  <c r="AD17" i="6"/>
  <c r="AE17" i="6"/>
  <c r="AF17" i="6"/>
  <c r="AG17" i="6"/>
  <c r="AA12" i="6"/>
  <c r="AB12" i="6"/>
  <c r="AC12" i="6"/>
  <c r="AD12" i="6"/>
  <c r="AE12" i="6"/>
  <c r="AF12" i="6"/>
  <c r="AG12" i="6"/>
  <c r="W17" i="6"/>
  <c r="X17" i="6"/>
  <c r="Y17" i="6"/>
  <c r="AN19" i="6"/>
  <c r="AL19" i="6"/>
  <c r="AG19" i="6"/>
  <c r="AF19" i="6"/>
  <c r="AE19" i="6"/>
  <c r="AD19" i="6"/>
  <c r="AC19" i="6"/>
  <c r="AB19" i="6"/>
  <c r="AA19" i="6"/>
  <c r="Y19" i="6"/>
  <c r="X19" i="6"/>
  <c r="W19" i="6"/>
  <c r="T19" i="6"/>
  <c r="S19" i="6"/>
  <c r="R19" i="6"/>
  <c r="BC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M18" i="1"/>
  <c r="AL18" i="1"/>
  <c r="AK18" i="1"/>
  <c r="AJ18" i="1"/>
  <c r="AI18" i="1"/>
  <c r="AH18" i="1"/>
  <c r="AG18" i="1"/>
  <c r="AF18" i="1"/>
  <c r="BG14" i="5"/>
  <c r="AZ14" i="5"/>
  <c r="AY14" i="5"/>
  <c r="AX14" i="5"/>
  <c r="AW14" i="5"/>
  <c r="AV14" i="5"/>
  <c r="AU14" i="5"/>
  <c r="AT14" i="5"/>
  <c r="AS14" i="5"/>
  <c r="AR14" i="5"/>
  <c r="AQ14" i="5"/>
  <c r="AP14" i="5"/>
  <c r="AO14" i="5"/>
  <c r="AM14" i="5"/>
  <c r="AL14" i="5"/>
  <c r="AK14" i="5"/>
  <c r="AJ14" i="5"/>
  <c r="AI14" i="5"/>
  <c r="AH14" i="5"/>
  <c r="AG14" i="5"/>
  <c r="AF14" i="5"/>
  <c r="AN18" i="6"/>
  <c r="AL18" i="6"/>
  <c r="AG18" i="6"/>
  <c r="AF18" i="6"/>
  <c r="AE18" i="6"/>
  <c r="AD18" i="6"/>
  <c r="AC18" i="6"/>
  <c r="AB18" i="6"/>
  <c r="AA18" i="6"/>
  <c r="Y18" i="6"/>
  <c r="X18" i="6"/>
  <c r="W18" i="6"/>
  <c r="AN14" i="6"/>
  <c r="AL14" i="6"/>
  <c r="AG14" i="6"/>
  <c r="AF14" i="6"/>
  <c r="AE14" i="6"/>
  <c r="AD14" i="6"/>
  <c r="AC14" i="6"/>
  <c r="AB14" i="6"/>
  <c r="AA14" i="6"/>
  <c r="Y14" i="6"/>
  <c r="X14" i="6"/>
  <c r="W14" i="6"/>
  <c r="T14" i="6"/>
  <c r="S14" i="6"/>
  <c r="R14" i="6"/>
  <c r="AD12" i="12"/>
  <c r="AA12" i="12"/>
  <c r="Z12" i="12"/>
  <c r="Y12" i="12"/>
  <c r="X12" i="12"/>
  <c r="W12" i="12"/>
  <c r="V12" i="12"/>
  <c r="U12" i="12"/>
  <c r="T12" i="12"/>
  <c r="AD11" i="12"/>
  <c r="AA11" i="12"/>
  <c r="Z11" i="12"/>
  <c r="Y11" i="12"/>
  <c r="X11" i="12"/>
  <c r="W11" i="12"/>
  <c r="V11" i="12"/>
  <c r="U11" i="12"/>
  <c r="T11" i="12"/>
  <c r="AC12" i="13"/>
  <c r="Z12" i="13"/>
  <c r="Y12" i="13"/>
  <c r="X12" i="13"/>
  <c r="W12" i="13"/>
  <c r="V12" i="13"/>
  <c r="U12" i="13"/>
  <c r="T12" i="13"/>
  <c r="AC14" i="13"/>
  <c r="Z14" i="13"/>
  <c r="Y14" i="13"/>
  <c r="X14" i="13"/>
  <c r="W14" i="13"/>
  <c r="V14" i="13"/>
  <c r="U14" i="13"/>
  <c r="T14" i="13"/>
  <c r="AC19" i="13"/>
  <c r="Z19" i="13"/>
  <c r="Y19" i="13"/>
  <c r="X19" i="13"/>
  <c r="W19" i="13"/>
  <c r="V19" i="13"/>
  <c r="U19" i="13"/>
  <c r="T19" i="13"/>
  <c r="AC22" i="13"/>
  <c r="Z22" i="13"/>
  <c r="Y22" i="13"/>
  <c r="X22" i="13"/>
  <c r="W22" i="13"/>
  <c r="V22" i="13"/>
  <c r="U22" i="13"/>
  <c r="T22" i="13"/>
  <c r="AZ14" i="8"/>
  <c r="AY14" i="8"/>
  <c r="AX14" i="8"/>
  <c r="AW14" i="8"/>
  <c r="AV14" i="8"/>
  <c r="AU14" i="8"/>
  <c r="AT14" i="8"/>
  <c r="AS14" i="8"/>
  <c r="AR14" i="8"/>
  <c r="AQ14" i="8"/>
  <c r="AP14" i="8"/>
  <c r="AO14" i="8"/>
  <c r="AM14" i="8"/>
  <c r="AL14" i="8"/>
  <c r="AK14" i="8"/>
  <c r="AJ14" i="8"/>
  <c r="AI14" i="8"/>
  <c r="AH14" i="8"/>
  <c r="AG14" i="8"/>
  <c r="AF14" i="8"/>
  <c r="AC14" i="8"/>
  <c r="AB14" i="8"/>
  <c r="AA14" i="8"/>
  <c r="AZ31" i="8"/>
  <c r="AY31" i="8"/>
  <c r="AX31" i="8"/>
  <c r="AW31" i="8"/>
  <c r="AV31" i="8"/>
  <c r="AU31" i="8"/>
  <c r="AT31" i="8"/>
  <c r="AS31" i="8"/>
  <c r="AR31" i="8"/>
  <c r="AQ31" i="8"/>
  <c r="AP31" i="8"/>
  <c r="AO31" i="8"/>
  <c r="AM31" i="8"/>
  <c r="AL31" i="8"/>
  <c r="AK31" i="8"/>
  <c r="AJ31" i="8"/>
  <c r="AI31" i="8"/>
  <c r="AH31" i="8"/>
  <c r="AG31" i="8"/>
  <c r="AF31" i="8"/>
  <c r="AC31" i="8"/>
  <c r="AB31" i="8"/>
  <c r="AA31" i="8"/>
  <c r="AF13" i="8"/>
  <c r="AG13" i="8"/>
  <c r="AH13" i="8"/>
  <c r="AI13" i="8"/>
  <c r="AJ13" i="8"/>
  <c r="AK13" i="8"/>
  <c r="AL13" i="8"/>
  <c r="AM13" i="8"/>
  <c r="AF21" i="8"/>
  <c r="AG21" i="8"/>
  <c r="AH21" i="8"/>
  <c r="AI21" i="8"/>
  <c r="AJ21" i="8"/>
  <c r="AK21" i="8"/>
  <c r="AL21" i="8"/>
  <c r="AM21" i="8"/>
  <c r="AF14" i="1"/>
  <c r="AG14" i="1"/>
  <c r="AH14" i="1"/>
  <c r="AI14" i="1"/>
  <c r="AJ14" i="1"/>
  <c r="AK14" i="1"/>
  <c r="AL14" i="1"/>
  <c r="AM14" i="1"/>
  <c r="AF12" i="1"/>
  <c r="AG12" i="1"/>
  <c r="AH12" i="1"/>
  <c r="AI12" i="1"/>
  <c r="AJ12" i="1"/>
  <c r="AK12" i="1"/>
  <c r="AL12" i="1"/>
  <c r="AM12" i="1"/>
  <c r="AC23" i="13"/>
  <c r="Z23" i="13"/>
  <c r="Y23" i="13"/>
  <c r="X23" i="13"/>
  <c r="W23" i="13"/>
  <c r="V23" i="13"/>
  <c r="U23" i="13"/>
  <c r="T23" i="13"/>
  <c r="AC18" i="13"/>
  <c r="Z18" i="13"/>
  <c r="Y18" i="13"/>
  <c r="X18" i="13"/>
  <c r="W18" i="13"/>
  <c r="V18" i="13"/>
  <c r="U18" i="13"/>
  <c r="T18" i="13"/>
  <c r="AC17" i="13"/>
  <c r="AC16" i="13"/>
  <c r="Z16" i="13"/>
  <c r="Y16" i="13"/>
  <c r="X16" i="13"/>
  <c r="W16" i="13"/>
  <c r="V16" i="13"/>
  <c r="U16" i="13"/>
  <c r="T16" i="13"/>
  <c r="B5" i="13"/>
  <c r="B6" i="13"/>
  <c r="B3" i="13"/>
  <c r="B4" i="13"/>
  <c r="B1" i="13"/>
  <c r="B2" i="13"/>
  <c r="AD14" i="12"/>
  <c r="AA14" i="12"/>
  <c r="Z14" i="12"/>
  <c r="Y14" i="12"/>
  <c r="X14" i="12"/>
  <c r="W14" i="12"/>
  <c r="V14" i="12"/>
  <c r="U14" i="12"/>
  <c r="T14" i="12"/>
  <c r="AD13" i="12"/>
  <c r="B5" i="12"/>
  <c r="B6" i="12"/>
  <c r="B3" i="12"/>
  <c r="B4" i="12"/>
  <c r="B1" i="12"/>
  <c r="B2" i="12"/>
  <c r="BG15" i="11"/>
  <c r="BL15" i="11"/>
  <c r="BM15" i="11"/>
  <c r="AQ15" i="11"/>
  <c r="BJ15" i="11"/>
  <c r="BK15" i="11"/>
  <c r="AE15" i="11"/>
  <c r="BH15" i="11"/>
  <c r="BI15" i="11"/>
  <c r="BF15" i="11"/>
  <c r="BE15" i="11"/>
  <c r="BD15" i="11"/>
  <c r="BC15" i="11"/>
  <c r="BB15" i="11"/>
  <c r="BA15" i="11"/>
  <c r="AZ15" i="11"/>
  <c r="AY15" i="11"/>
  <c r="AX15" i="11"/>
  <c r="AW15" i="11"/>
  <c r="AV15" i="11"/>
  <c r="AU15" i="11"/>
  <c r="AT15" i="11"/>
  <c r="AS15" i="11"/>
  <c r="AR15" i="11"/>
  <c r="AP15" i="11"/>
  <c r="AO15" i="11"/>
  <c r="AN15" i="11"/>
  <c r="AM15" i="11"/>
  <c r="AL15" i="11"/>
  <c r="AK15" i="11"/>
  <c r="AJ15" i="11"/>
  <c r="AI15" i="11"/>
  <c r="AH15" i="11"/>
  <c r="AG15" i="11"/>
  <c r="AF15" i="11"/>
  <c r="AD15" i="11"/>
  <c r="AC15" i="11"/>
  <c r="AB15" i="11"/>
  <c r="AA15" i="11"/>
  <c r="BG13" i="11"/>
  <c r="BL13" i="11"/>
  <c r="BM13" i="11"/>
  <c r="AQ13" i="11"/>
  <c r="BJ13" i="11"/>
  <c r="BK13" i="11"/>
  <c r="AE13" i="11"/>
  <c r="BH13" i="11"/>
  <c r="BI13" i="11"/>
  <c r="BF13" i="11"/>
  <c r="BE13" i="11"/>
  <c r="BD13" i="11"/>
  <c r="BC13" i="11"/>
  <c r="BB13" i="11"/>
  <c r="BA13" i="11"/>
  <c r="AZ13" i="11"/>
  <c r="AY13" i="11"/>
  <c r="AX13" i="11"/>
  <c r="AW13" i="11"/>
  <c r="AV13" i="11"/>
  <c r="AU13" i="11"/>
  <c r="AT13" i="11"/>
  <c r="AS13" i="11"/>
  <c r="AR13" i="11"/>
  <c r="AP13" i="11"/>
  <c r="AO13" i="11"/>
  <c r="AN13" i="11"/>
  <c r="AM13" i="11"/>
  <c r="AL13" i="11"/>
  <c r="AK13" i="11"/>
  <c r="AJ13" i="11"/>
  <c r="AI13" i="11"/>
  <c r="AH13" i="11"/>
  <c r="AG13" i="11"/>
  <c r="AF13" i="11"/>
  <c r="AD13" i="11"/>
  <c r="AC13" i="11"/>
  <c r="AB13" i="11"/>
  <c r="AA13" i="11"/>
  <c r="BG12" i="11"/>
  <c r="BL12" i="11"/>
  <c r="BM12" i="11"/>
  <c r="AQ12" i="11"/>
  <c r="BJ12" i="11"/>
  <c r="BK12" i="11"/>
  <c r="AE12" i="11"/>
  <c r="BH12" i="11"/>
  <c r="BI12" i="11"/>
  <c r="BF12" i="11"/>
  <c r="BE12" i="11"/>
  <c r="BD12" i="11"/>
  <c r="BC12" i="11"/>
  <c r="BB12" i="11"/>
  <c r="BA12" i="11"/>
  <c r="AZ12" i="11"/>
  <c r="AY12" i="11"/>
  <c r="AX12" i="11"/>
  <c r="AW12" i="11"/>
  <c r="AV12" i="11"/>
  <c r="AU12" i="11"/>
  <c r="AT12" i="11"/>
  <c r="AS12" i="11"/>
  <c r="AR12" i="11"/>
  <c r="AP12" i="11"/>
  <c r="AO12" i="11"/>
  <c r="AN12" i="11"/>
  <c r="AM12" i="11"/>
  <c r="AL12" i="11"/>
  <c r="AK12" i="11"/>
  <c r="AJ12" i="11"/>
  <c r="AI12" i="11"/>
  <c r="AH12" i="11"/>
  <c r="AG12" i="11"/>
  <c r="AF12" i="11"/>
  <c r="AD12" i="11"/>
  <c r="AC12" i="11"/>
  <c r="AB12" i="11"/>
  <c r="AA12" i="11"/>
  <c r="B5" i="11"/>
  <c r="B6" i="11"/>
  <c r="B3" i="11"/>
  <c r="B4" i="11"/>
  <c r="B1" i="11"/>
  <c r="B2" i="11"/>
  <c r="BC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C24" i="1"/>
  <c r="AB24" i="1"/>
  <c r="AA24" i="1"/>
  <c r="BF19" i="9"/>
  <c r="BD19" i="9"/>
  <c r="BB19" i="9"/>
  <c r="AZ19" i="9"/>
  <c r="AY19" i="9"/>
  <c r="AX19" i="9"/>
  <c r="AW19" i="9"/>
  <c r="AV19" i="9"/>
  <c r="AU19" i="9"/>
  <c r="AT19" i="9"/>
  <c r="AS19" i="9"/>
  <c r="AR19" i="9"/>
  <c r="AQ19" i="9"/>
  <c r="AP19" i="9"/>
  <c r="AO19" i="9"/>
  <c r="AN19" i="9"/>
  <c r="AM19" i="9"/>
  <c r="AL19" i="9"/>
  <c r="AK19" i="9"/>
  <c r="AJ19" i="9"/>
  <c r="AI19" i="9"/>
  <c r="AH19" i="9"/>
  <c r="AG19" i="9"/>
  <c r="AF19" i="9"/>
  <c r="AE19" i="9"/>
  <c r="AC19" i="9"/>
  <c r="AB19" i="9"/>
  <c r="AA19" i="9"/>
  <c r="B5" i="9"/>
  <c r="B6" i="9"/>
  <c r="B3" i="9"/>
  <c r="B4" i="9"/>
  <c r="B1" i="9"/>
  <c r="B2" i="9"/>
  <c r="AA21" i="8"/>
  <c r="AB21" i="8"/>
  <c r="AC21" i="8"/>
  <c r="AO21" i="8"/>
  <c r="AP21" i="8"/>
  <c r="AQ21" i="8"/>
  <c r="AR21" i="8"/>
  <c r="AS21" i="8"/>
  <c r="AT21" i="8"/>
  <c r="AU21" i="8"/>
  <c r="AV21" i="8"/>
  <c r="AW21" i="8"/>
  <c r="AX21" i="8"/>
  <c r="AY21" i="8"/>
  <c r="AZ21" i="8"/>
  <c r="AZ22" i="8"/>
  <c r="AY22" i="8"/>
  <c r="AX22" i="8"/>
  <c r="AW22" i="8"/>
  <c r="AV22" i="8"/>
  <c r="AU22" i="8"/>
  <c r="AT22" i="8"/>
  <c r="AS22" i="8"/>
  <c r="AR22" i="8"/>
  <c r="AQ22" i="8"/>
  <c r="AP22" i="8"/>
  <c r="AO22" i="8"/>
  <c r="AM22" i="8"/>
  <c r="AL22" i="8"/>
  <c r="AK22" i="8"/>
  <c r="AJ22" i="8"/>
  <c r="AI22" i="8"/>
  <c r="AH22" i="8"/>
  <c r="AG22" i="8"/>
  <c r="AF22" i="8"/>
  <c r="AZ18" i="8"/>
  <c r="AY18" i="8"/>
  <c r="AX18" i="8"/>
  <c r="AW18" i="8"/>
  <c r="AV18" i="8"/>
  <c r="AU18" i="8"/>
  <c r="AT18" i="8"/>
  <c r="AS18" i="8"/>
  <c r="AR18" i="8"/>
  <c r="AQ18" i="8"/>
  <c r="AP18" i="8"/>
  <c r="AO18" i="8"/>
  <c r="AM18" i="8"/>
  <c r="AL18" i="8"/>
  <c r="AK18" i="8"/>
  <c r="AJ18" i="8"/>
  <c r="AI18" i="8"/>
  <c r="AH18" i="8"/>
  <c r="AG18" i="8"/>
  <c r="AF18" i="8"/>
  <c r="AZ13" i="8"/>
  <c r="AY13" i="8"/>
  <c r="AX13" i="8"/>
  <c r="AW13" i="8"/>
  <c r="AV13" i="8"/>
  <c r="AU13" i="8"/>
  <c r="AT13" i="8"/>
  <c r="AS13" i="8"/>
  <c r="AR13" i="8"/>
  <c r="AQ13" i="8"/>
  <c r="AP13" i="8"/>
  <c r="AO13" i="8"/>
  <c r="B5" i="8"/>
  <c r="B6" i="8"/>
  <c r="B3" i="8"/>
  <c r="B4" i="8"/>
  <c r="B1" i="8"/>
  <c r="B2" i="8"/>
  <c r="AN17" i="6"/>
  <c r="AL17" i="6"/>
  <c r="AN12" i="6"/>
  <c r="AL12" i="6"/>
  <c r="Y12" i="6"/>
  <c r="X12" i="6"/>
  <c r="W12" i="6"/>
  <c r="B5" i="6"/>
  <c r="B6" i="6"/>
  <c r="B3" i="6"/>
  <c r="B4" i="6"/>
  <c r="B1" i="6"/>
  <c r="B2" i="6"/>
  <c r="BG19" i="5"/>
  <c r="AZ19" i="5"/>
  <c r="AY19" i="5"/>
  <c r="AX19" i="5"/>
  <c r="AW19" i="5"/>
  <c r="AV19" i="5"/>
  <c r="AU19" i="5"/>
  <c r="AT19" i="5"/>
  <c r="AS19" i="5"/>
  <c r="AR19" i="5"/>
  <c r="AQ19" i="5"/>
  <c r="AP19" i="5"/>
  <c r="AO19" i="5"/>
  <c r="AM19" i="5"/>
  <c r="AL19" i="5"/>
  <c r="AK19" i="5"/>
  <c r="AJ19" i="5"/>
  <c r="AI19" i="5"/>
  <c r="AH19" i="5"/>
  <c r="AG19" i="5"/>
  <c r="AF19" i="5"/>
  <c r="AC19" i="5"/>
  <c r="AB19" i="5"/>
  <c r="AA19" i="5"/>
  <c r="BG13" i="5"/>
  <c r="AZ13" i="5"/>
  <c r="AY13" i="5"/>
  <c r="AX13" i="5"/>
  <c r="AW13" i="5"/>
  <c r="AV13" i="5"/>
  <c r="AU13" i="5"/>
  <c r="AT13" i="5"/>
  <c r="AS13" i="5"/>
  <c r="AR13" i="5"/>
  <c r="AQ13" i="5"/>
  <c r="AP13" i="5"/>
  <c r="AO13" i="5"/>
  <c r="AM13" i="5"/>
  <c r="AL13" i="5"/>
  <c r="AK13" i="5"/>
  <c r="AJ13" i="5"/>
  <c r="AI13" i="5"/>
  <c r="AH13" i="5"/>
  <c r="AG13" i="5"/>
  <c r="AF13" i="5"/>
  <c r="B5" i="5"/>
  <c r="B6" i="5"/>
  <c r="B3" i="5"/>
  <c r="B4" i="5"/>
  <c r="B1" i="5"/>
  <c r="B2" i="5"/>
  <c r="B5" i="1"/>
  <c r="B6" i="1"/>
  <c r="B3" i="1"/>
  <c r="B4" i="1"/>
  <c r="B1" i="1"/>
  <c r="B2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C13" i="1"/>
  <c r="BC14" i="1"/>
  <c r="BC16" i="1"/>
  <c r="BC2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AP11" i="1"/>
  <c r="AQ11" i="1"/>
  <c r="AR11" i="1"/>
  <c r="AS11" i="1"/>
  <c r="AT11" i="1"/>
  <c r="AU11" i="1"/>
  <c r="AV11" i="1"/>
  <c r="AW11" i="1"/>
  <c r="AX11" i="1"/>
  <c r="AY11" i="1"/>
  <c r="AZ11" i="1"/>
  <c r="AO11" i="1"/>
  <c r="AF11" i="1"/>
  <c r="AF13" i="1"/>
  <c r="AG13" i="1"/>
  <c r="AH13" i="1"/>
  <c r="AI13" i="1"/>
  <c r="AJ13" i="1"/>
  <c r="AK13" i="1"/>
  <c r="AL13" i="1"/>
  <c r="AM13" i="1"/>
  <c r="AF23" i="1"/>
  <c r="AG23" i="1"/>
  <c r="AH23" i="1"/>
  <c r="AI23" i="1"/>
  <c r="AJ23" i="1"/>
  <c r="AK23" i="1"/>
  <c r="AL23" i="1"/>
  <c r="AM23" i="1"/>
  <c r="AN23" i="1"/>
  <c r="AG11" i="1"/>
  <c r="AH11" i="1"/>
  <c r="AI11" i="1"/>
  <c r="AJ11" i="1"/>
  <c r="AK11" i="1"/>
  <c r="AL11" i="1"/>
  <c r="AM11" i="1"/>
  <c r="AA13" i="1"/>
  <c r="AB13" i="1"/>
  <c r="AC13" i="1"/>
  <c r="BC11" i="1"/>
  <c r="BE11" i="1"/>
  <c r="BC12" i="1"/>
  <c r="BG11" i="1"/>
</calcChain>
</file>

<file path=xl/sharedStrings.xml><?xml version="1.0" encoding="utf-8"?>
<sst xmlns="http://schemas.openxmlformats.org/spreadsheetml/2006/main" count="634" uniqueCount="134">
  <si>
    <t>Distance Races</t>
  </si>
  <si>
    <t>MB-OC</t>
  </si>
  <si>
    <t>OC-SD</t>
  </si>
  <si>
    <t>SD-E</t>
  </si>
  <si>
    <t>Cor</t>
  </si>
  <si>
    <t>Cab 4</t>
  </si>
  <si>
    <t>Cab 3</t>
  </si>
  <si>
    <t>Cab 2</t>
  </si>
  <si>
    <t>Cab 1</t>
  </si>
  <si>
    <t>Buoy Races</t>
  </si>
  <si>
    <t>Mid 1</t>
  </si>
  <si>
    <t>Mid 2</t>
  </si>
  <si>
    <t>Mid 3</t>
  </si>
  <si>
    <t>QT 1</t>
  </si>
  <si>
    <t>QT 2</t>
  </si>
  <si>
    <t>GB 1</t>
  </si>
  <si>
    <t>GB 2</t>
  </si>
  <si>
    <t>CRA C1</t>
  </si>
  <si>
    <t>CRA C2</t>
  </si>
  <si>
    <t>Ard 1</t>
  </si>
  <si>
    <t>Ard 2</t>
  </si>
  <si>
    <t>Ard 3</t>
  </si>
  <si>
    <t>QT 3</t>
  </si>
  <si>
    <t>Crn 3</t>
  </si>
  <si>
    <t>Crn 2</t>
  </si>
  <si>
    <t>Crn 1</t>
  </si>
  <si>
    <t>Maleficent</t>
  </si>
  <si>
    <t># of Competitors:</t>
  </si>
  <si>
    <t>El Sueno</t>
  </si>
  <si>
    <t>Menace XXIV</t>
  </si>
  <si>
    <t>Houn Dawg</t>
  </si>
  <si>
    <t>Vanquish</t>
  </si>
  <si>
    <t>Expression Session</t>
  </si>
  <si>
    <t>Minx</t>
  </si>
  <si>
    <t>B'Quest</t>
  </si>
  <si>
    <t>Best Distance Races</t>
  </si>
  <si>
    <t>Best Buoy Races</t>
  </si>
  <si>
    <t>D</t>
  </si>
  <si>
    <t>B</t>
  </si>
  <si>
    <t>Type of Race:</t>
  </si>
  <si>
    <t>Total Distance Races:</t>
  </si>
  <si>
    <t>Distance Races Needed to Qualify:</t>
  </si>
  <si>
    <t>Total Buoy Races:</t>
  </si>
  <si>
    <t>Buoy Races Needed to Qualify:</t>
  </si>
  <si>
    <t>Total Overall Races:</t>
  </si>
  <si>
    <t>Overall Races Needed to Qualify:</t>
  </si>
  <si>
    <t>Best Overall Races</t>
  </si>
  <si>
    <t>Total</t>
  </si>
  <si>
    <t>Rank</t>
  </si>
  <si>
    <t>Overall Races</t>
  </si>
  <si>
    <t>Blue Blazes</t>
  </si>
  <si>
    <t>Staghound</t>
  </si>
  <si>
    <t>Geronimo</t>
  </si>
  <si>
    <t>Babe</t>
  </si>
  <si>
    <t>Bligh's Spirit</t>
  </si>
  <si>
    <t>Blind Squirrel</t>
  </si>
  <si>
    <t>Mad Hatter</t>
  </si>
  <si>
    <t>Maistro</t>
  </si>
  <si>
    <t>Poco Loco</t>
  </si>
  <si>
    <t>Sea Maiden</t>
  </si>
  <si>
    <t>K.I.S.S.</t>
  </si>
  <si>
    <t>F Bomb</t>
  </si>
  <si>
    <t>Flexible Flyer</t>
  </si>
  <si>
    <t>Blackadder</t>
  </si>
  <si>
    <t>Cocktail</t>
  </si>
  <si>
    <t>Debauchery</t>
  </si>
  <si>
    <t>Jabberwock</t>
  </si>
  <si>
    <t>Kozmic Blues</t>
  </si>
  <si>
    <t>Atsa My Yacht</t>
  </si>
  <si>
    <t>Ragazza</t>
  </si>
  <si>
    <t>Windsome</t>
  </si>
  <si>
    <t>Decoy</t>
  </si>
  <si>
    <t>Kestrel</t>
  </si>
  <si>
    <t>Kokopelli2</t>
  </si>
  <si>
    <t>Velos</t>
  </si>
  <si>
    <t>SBCW 1</t>
  </si>
  <si>
    <t>SBCW 2</t>
  </si>
  <si>
    <t>SBCW 3</t>
  </si>
  <si>
    <t>SBCW 4</t>
  </si>
  <si>
    <t>SBCS 1</t>
  </si>
  <si>
    <t>SBCS 2</t>
  </si>
  <si>
    <t>SBCS 3</t>
  </si>
  <si>
    <t>SBCS 4</t>
  </si>
  <si>
    <t>SBCF 1</t>
  </si>
  <si>
    <t>SBCF 2</t>
  </si>
  <si>
    <t>SBCF 3</t>
  </si>
  <si>
    <t>SBCF 4</t>
  </si>
  <si>
    <t>Derivative</t>
  </si>
  <si>
    <t>Locomotive</t>
  </si>
  <si>
    <t>Fiasco III</t>
  </si>
  <si>
    <t>Fired Up (SNAFU)</t>
  </si>
  <si>
    <t>Anarchy</t>
  </si>
  <si>
    <t>Al Na'ir</t>
  </si>
  <si>
    <t>Broad Reach</t>
  </si>
  <si>
    <t>Paladin</t>
  </si>
  <si>
    <t>Meridian</t>
  </si>
  <si>
    <t>Liberty</t>
  </si>
  <si>
    <t>Schock N' Awe</t>
  </si>
  <si>
    <t>Sapphire</t>
  </si>
  <si>
    <t>Bronco</t>
  </si>
  <si>
    <t>An Dara Claddagh</t>
  </si>
  <si>
    <t>Mosh Pit</t>
  </si>
  <si>
    <t>Numbers</t>
  </si>
  <si>
    <t>Andiamo 2</t>
  </si>
  <si>
    <t>Fox</t>
  </si>
  <si>
    <t>Peligroso</t>
  </si>
  <si>
    <t>Fractions</t>
  </si>
  <si>
    <t>Lady Max</t>
  </si>
  <si>
    <t>Siesta</t>
  </si>
  <si>
    <t>Ren</t>
  </si>
  <si>
    <t>Sereine</t>
  </si>
  <si>
    <t>Lucky Charms</t>
  </si>
  <si>
    <t>Morning Star</t>
  </si>
  <si>
    <t>Chim Chim</t>
  </si>
  <si>
    <t>UnEven Keel</t>
  </si>
  <si>
    <t>Tiny Bubbles</t>
  </si>
  <si>
    <t>Abacus</t>
  </si>
  <si>
    <t>Precepts 3.2</t>
  </si>
  <si>
    <t xml:space="preserve">Justice </t>
  </si>
  <si>
    <t>M2</t>
  </si>
  <si>
    <t>Athena</t>
  </si>
  <si>
    <t>Jada Yachta</t>
  </si>
  <si>
    <t>Masquerade</t>
  </si>
  <si>
    <t>Second Wind</t>
  </si>
  <si>
    <t>Shadow</t>
  </si>
  <si>
    <t>Ajabu</t>
  </si>
  <si>
    <t>Rio Del Mar</t>
  </si>
  <si>
    <t>Seamist</t>
  </si>
  <si>
    <t>Vorcious</t>
  </si>
  <si>
    <t>Rhumb Runner</t>
  </si>
  <si>
    <t>Menace XVII</t>
  </si>
  <si>
    <t>Rowdy</t>
  </si>
  <si>
    <t>Trouble Spot</t>
  </si>
  <si>
    <t>Tigress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</si>
</sst>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9"/>
      <color rgb="FF000000"/>
      <name val="Calibri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0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4">
    <xf numFmtId="0" fontId="0" fillId="0" borderId="0" xfId="0"/>
    <xf numFmtId="0" fontId="4" fillId="0" borderId="0" xfId="0" applyFont="1" applyAlignment="1">
      <alignment horizontal="right"/>
    </xf>
    <xf numFmtId="0" fontId="0" fillId="0" borderId="0" xfId="0" applyFill="1" applyBorder="1"/>
    <xf numFmtId="0" fontId="3" fillId="4" borderId="1" xfId="0" applyFont="1" applyFill="1" applyBorder="1" applyAlignment="1">
      <alignment horizontal="center" textRotation="90"/>
    </xf>
    <xf numFmtId="0" fontId="3" fillId="5" borderId="1" xfId="0" applyFont="1" applyFill="1" applyBorder="1" applyAlignment="1">
      <alignment horizontal="center" textRotation="90"/>
    </xf>
    <xf numFmtId="0" fontId="3" fillId="4" borderId="1" xfId="0" applyFont="1" applyFill="1" applyBorder="1"/>
    <xf numFmtId="0" fontId="3" fillId="5" borderId="1" xfId="0" applyFont="1" applyFill="1" applyBorder="1"/>
    <xf numFmtId="0" fontId="3" fillId="3" borderId="1" xfId="0" applyFont="1" applyFill="1" applyBorder="1"/>
    <xf numFmtId="0" fontId="3" fillId="2" borderId="1" xfId="0" applyFont="1" applyFill="1" applyBorder="1"/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6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8" borderId="1" xfId="0" applyFont="1" applyFill="1" applyBorder="1" applyAlignment="1">
      <alignment horizontal="center"/>
    </xf>
    <xf numFmtId="164" fontId="3" fillId="3" borderId="1" xfId="0" applyNumberFormat="1" applyFont="1" applyFill="1" applyBorder="1"/>
    <xf numFmtId="164" fontId="3" fillId="2" borderId="1" xfId="0" applyNumberFormat="1" applyFont="1" applyFill="1" applyBorder="1"/>
    <xf numFmtId="164" fontId="3" fillId="6" borderId="1" xfId="0" applyNumberFormat="1" applyFont="1" applyFill="1" applyBorder="1"/>
    <xf numFmtId="164" fontId="3" fillId="3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3" fillId="6" borderId="1" xfId="0" applyNumberFormat="1" applyFont="1" applyFill="1" applyBorder="1" applyAlignment="1">
      <alignment horizontal="center"/>
    </xf>
    <xf numFmtId="164" fontId="3" fillId="8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8" fillId="0" borderId="0" xfId="0" applyFont="1"/>
    <xf numFmtId="0" fontId="3" fillId="7" borderId="1" xfId="0" applyFont="1" applyFill="1" applyBorder="1" applyAlignment="1">
      <alignment horizontal="center"/>
    </xf>
    <xf numFmtId="0" fontId="2" fillId="0" borderId="0" xfId="0" applyFont="1"/>
    <xf numFmtId="0" fontId="9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4" borderId="3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0" fontId="3" fillId="7" borderId="2" xfId="0" applyFont="1" applyFill="1" applyBorder="1" applyAlignment="1">
      <alignment horizontal="center" wrapText="1"/>
    </xf>
    <xf numFmtId="0" fontId="3" fillId="7" borderId="4" xfId="0" applyFont="1" applyFill="1" applyBorder="1" applyAlignment="1">
      <alignment horizontal="center" wrapText="1"/>
    </xf>
    <xf numFmtId="0" fontId="3" fillId="7" borderId="5" xfId="0" applyFont="1" applyFill="1" applyBorder="1" applyAlignment="1">
      <alignment horizontal="center" wrapText="1"/>
    </xf>
    <xf numFmtId="0" fontId="3" fillId="7" borderId="7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 wrapText="1"/>
    </xf>
    <xf numFmtId="0" fontId="3" fillId="5" borderId="7" xfId="0" applyFont="1" applyFill="1" applyBorder="1" applyAlignment="1">
      <alignment horizontal="center" wrapText="1"/>
    </xf>
    <xf numFmtId="0" fontId="3" fillId="8" borderId="2" xfId="0" applyFont="1" applyFill="1" applyBorder="1" applyAlignment="1">
      <alignment horizontal="center" wrapText="1"/>
    </xf>
    <xf numFmtId="0" fontId="3" fillId="8" borderId="4" xfId="0" applyFont="1" applyFill="1" applyBorder="1" applyAlignment="1">
      <alignment horizontal="center" wrapText="1"/>
    </xf>
    <xf numFmtId="0" fontId="3" fillId="8" borderId="5" xfId="0" applyFont="1" applyFill="1" applyBorder="1" applyAlignment="1">
      <alignment horizontal="center" wrapText="1"/>
    </xf>
    <xf numFmtId="0" fontId="3" fillId="8" borderId="7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</cellXfs>
  <cellStyles count="30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9"/>
  <sheetViews>
    <sheetView topLeftCell="E1" workbookViewId="0">
      <selection activeCell="AI11" sqref="AI11"/>
    </sheetView>
  </sheetViews>
  <sheetFormatPr baseColWidth="10" defaultColWidth="8.83203125" defaultRowHeight="14" x14ac:dyDescent="0"/>
  <cols>
    <col min="1" max="1" width="22.5" bestFit="1" customWidth="1"/>
    <col min="2" max="2" width="6.1640625" customWidth="1"/>
    <col min="3" max="34" width="3.6640625" customWidth="1"/>
    <col min="35" max="35" width="5" bestFit="1" customWidth="1"/>
    <col min="36" max="40" width="5" customWidth="1"/>
  </cols>
  <sheetData>
    <row r="1" spans="1:40">
      <c r="A1" s="12" t="s">
        <v>40</v>
      </c>
      <c r="B1" s="13">
        <f>COUNTIF(C$9:Q$9,"D")</f>
        <v>8</v>
      </c>
      <c r="C1" s="20"/>
    </row>
    <row r="2" spans="1:40">
      <c r="A2" s="12" t="s">
        <v>41</v>
      </c>
      <c r="B2" s="13">
        <f>ROUNDUP(B1*0.51,0)</f>
        <v>5</v>
      </c>
      <c r="C2" s="20"/>
    </row>
    <row r="3" spans="1:40">
      <c r="A3" s="12" t="s">
        <v>42</v>
      </c>
      <c r="B3" s="13">
        <f>COUNTIF(C$9:Q$9,"B")</f>
        <v>7</v>
      </c>
      <c r="C3" s="20"/>
    </row>
    <row r="4" spans="1:40">
      <c r="A4" s="12" t="s">
        <v>43</v>
      </c>
      <c r="B4" s="13">
        <f>ROUNDUP(B3*0.51,0)</f>
        <v>4</v>
      </c>
      <c r="C4" s="20"/>
    </row>
    <row r="5" spans="1:40">
      <c r="A5" s="12" t="s">
        <v>44</v>
      </c>
      <c r="B5" s="13">
        <f>COUNTA(C9:Q9)</f>
        <v>15</v>
      </c>
      <c r="C5" s="20"/>
    </row>
    <row r="6" spans="1:40">
      <c r="A6" s="12" t="s">
        <v>45</v>
      </c>
      <c r="B6" s="13">
        <f>ROUNDUP(B5*0.51,0)</f>
        <v>8</v>
      </c>
      <c r="C6" s="20"/>
    </row>
    <row r="8" spans="1:40" ht="32.25" customHeight="1">
      <c r="C8" s="3" t="s">
        <v>8</v>
      </c>
      <c r="D8" s="3" t="s">
        <v>7</v>
      </c>
      <c r="E8" s="3" t="s">
        <v>6</v>
      </c>
      <c r="F8" s="3" t="s">
        <v>5</v>
      </c>
      <c r="G8" s="3" t="s">
        <v>1</v>
      </c>
      <c r="H8" s="3" t="s">
        <v>2</v>
      </c>
      <c r="I8" s="3" t="s">
        <v>4</v>
      </c>
      <c r="J8" s="3" t="s">
        <v>3</v>
      </c>
      <c r="K8" s="4" t="s">
        <v>10</v>
      </c>
      <c r="L8" s="4" t="s">
        <v>11</v>
      </c>
      <c r="M8" s="4" t="s">
        <v>12</v>
      </c>
      <c r="N8" s="4" t="s">
        <v>15</v>
      </c>
      <c r="O8" s="4" t="s">
        <v>16</v>
      </c>
      <c r="P8" s="4" t="s">
        <v>17</v>
      </c>
      <c r="Q8" s="4" t="s">
        <v>18</v>
      </c>
      <c r="R8" s="43" t="s">
        <v>35</v>
      </c>
      <c r="S8" s="44"/>
      <c r="T8" s="44"/>
      <c r="U8" s="44"/>
      <c r="V8" s="37"/>
      <c r="W8" s="47" t="s">
        <v>36</v>
      </c>
      <c r="X8" s="48"/>
      <c r="Y8" s="48"/>
      <c r="Z8" s="48"/>
      <c r="AA8" s="51" t="s">
        <v>46</v>
      </c>
      <c r="AB8" s="51"/>
      <c r="AC8" s="51"/>
      <c r="AD8" s="51"/>
      <c r="AE8" s="51"/>
      <c r="AF8" s="51"/>
      <c r="AG8" s="51"/>
      <c r="AH8" s="51"/>
      <c r="AI8" s="43" t="s">
        <v>0</v>
      </c>
      <c r="AJ8" s="52"/>
      <c r="AK8" s="54" t="s">
        <v>9</v>
      </c>
      <c r="AL8" s="55"/>
      <c r="AM8" s="39" t="s">
        <v>49</v>
      </c>
      <c r="AN8" s="40"/>
    </row>
    <row r="9" spans="1:40" ht="15">
      <c r="A9" s="32"/>
      <c r="B9" s="33" t="s">
        <v>39</v>
      </c>
      <c r="C9" s="9" t="s">
        <v>37</v>
      </c>
      <c r="D9" s="9" t="s">
        <v>37</v>
      </c>
      <c r="E9" s="9" t="s">
        <v>37</v>
      </c>
      <c r="F9" s="9" t="s">
        <v>37</v>
      </c>
      <c r="G9" s="9" t="s">
        <v>37</v>
      </c>
      <c r="H9" s="9" t="s">
        <v>37</v>
      </c>
      <c r="I9" s="9" t="s">
        <v>37</v>
      </c>
      <c r="J9" s="9" t="s">
        <v>37</v>
      </c>
      <c r="K9" s="10" t="s">
        <v>38</v>
      </c>
      <c r="L9" s="10" t="s">
        <v>38</v>
      </c>
      <c r="M9" s="10" t="s">
        <v>38</v>
      </c>
      <c r="N9" s="10" t="s">
        <v>38</v>
      </c>
      <c r="O9" s="10" t="s">
        <v>38</v>
      </c>
      <c r="P9" s="10" t="s">
        <v>38</v>
      </c>
      <c r="Q9" s="10" t="s">
        <v>38</v>
      </c>
      <c r="R9" s="45"/>
      <c r="S9" s="46"/>
      <c r="T9" s="46"/>
      <c r="U9" s="46"/>
      <c r="V9" s="38"/>
      <c r="W9" s="49"/>
      <c r="X9" s="50"/>
      <c r="Y9" s="50"/>
      <c r="Z9" s="50"/>
      <c r="AA9" s="51"/>
      <c r="AB9" s="51"/>
      <c r="AC9" s="51"/>
      <c r="AD9" s="51"/>
      <c r="AE9" s="51"/>
      <c r="AF9" s="51"/>
      <c r="AG9" s="51"/>
      <c r="AH9" s="51"/>
      <c r="AI9" s="45"/>
      <c r="AJ9" s="53"/>
      <c r="AK9" s="56"/>
      <c r="AL9" s="57"/>
      <c r="AM9" s="41"/>
      <c r="AN9" s="42"/>
    </row>
    <row r="10" spans="1:40" ht="15">
      <c r="A10" s="32"/>
      <c r="B10" s="33" t="s">
        <v>27</v>
      </c>
      <c r="C10" s="5">
        <v>6</v>
      </c>
      <c r="D10" s="5">
        <v>5</v>
      </c>
      <c r="E10" s="5">
        <v>5</v>
      </c>
      <c r="F10" s="5">
        <v>7</v>
      </c>
      <c r="G10" s="5">
        <v>1</v>
      </c>
      <c r="H10" s="5">
        <v>3</v>
      </c>
      <c r="I10" s="5">
        <v>3</v>
      </c>
      <c r="J10" s="5">
        <v>2</v>
      </c>
      <c r="K10" s="6"/>
      <c r="L10" s="6"/>
      <c r="M10" s="6"/>
      <c r="N10" s="6"/>
      <c r="O10" s="6"/>
      <c r="P10" s="6">
        <v>1</v>
      </c>
      <c r="Q10" s="6">
        <v>1</v>
      </c>
      <c r="R10" s="9">
        <v>1</v>
      </c>
      <c r="S10" s="9">
        <v>2</v>
      </c>
      <c r="T10" s="9">
        <v>3</v>
      </c>
      <c r="U10" s="9">
        <v>4</v>
      </c>
      <c r="V10" s="9">
        <v>5</v>
      </c>
      <c r="W10" s="10">
        <v>1</v>
      </c>
      <c r="X10" s="10">
        <v>2</v>
      </c>
      <c r="Y10" s="10">
        <v>3</v>
      </c>
      <c r="Z10" s="10">
        <v>4</v>
      </c>
      <c r="AA10" s="19">
        <v>1</v>
      </c>
      <c r="AB10" s="19">
        <v>2</v>
      </c>
      <c r="AC10" s="19">
        <v>3</v>
      </c>
      <c r="AD10" s="19">
        <v>4</v>
      </c>
      <c r="AE10" s="19">
        <v>5</v>
      </c>
      <c r="AF10" s="19">
        <v>6</v>
      </c>
      <c r="AG10" s="19">
        <v>7</v>
      </c>
      <c r="AH10" s="19">
        <v>8</v>
      </c>
      <c r="AI10" s="9" t="s">
        <v>47</v>
      </c>
      <c r="AJ10" s="9" t="s">
        <v>48</v>
      </c>
      <c r="AK10" s="10" t="s">
        <v>47</v>
      </c>
      <c r="AL10" s="10" t="s">
        <v>48</v>
      </c>
      <c r="AM10" s="19" t="s">
        <v>47</v>
      </c>
      <c r="AN10" s="19" t="s">
        <v>48</v>
      </c>
    </row>
    <row r="11" spans="1:40" ht="15">
      <c r="A11" s="32" t="s">
        <v>103</v>
      </c>
      <c r="B11" s="34">
        <v>69148</v>
      </c>
      <c r="C11" s="22">
        <v>4</v>
      </c>
      <c r="D11" s="22">
        <v>1</v>
      </c>
      <c r="E11" s="22">
        <v>2</v>
      </c>
      <c r="F11" s="22">
        <v>2</v>
      </c>
      <c r="G11" s="22">
        <v>1</v>
      </c>
      <c r="H11" s="22">
        <v>1</v>
      </c>
      <c r="I11" s="22">
        <v>1</v>
      </c>
      <c r="J11" s="22"/>
      <c r="K11" s="23"/>
      <c r="L11" s="23"/>
      <c r="M11" s="23"/>
      <c r="N11" s="23"/>
      <c r="O11" s="23"/>
      <c r="P11" s="23"/>
      <c r="Q11" s="23"/>
      <c r="R11" s="22">
        <f t="shared" ref="R11:R19" si="0">IF(ISNUMBER(LARGE($C11:$J11,R$10)),LARGE($C11:$J11,R$10),"")</f>
        <v>4</v>
      </c>
      <c r="S11" s="22">
        <f t="shared" ref="S11:V19" si="1">IF(ISNUMBER(LARGE($C11:$J11,S$10)),LARGE($C11:$J11,S$10),"")</f>
        <v>2</v>
      </c>
      <c r="T11" s="22">
        <f t="shared" si="1"/>
        <v>2</v>
      </c>
      <c r="U11" s="22">
        <f t="shared" si="1"/>
        <v>1</v>
      </c>
      <c r="V11" s="22">
        <f t="shared" si="1"/>
        <v>1</v>
      </c>
      <c r="W11" s="23" t="str">
        <f t="shared" ref="W11:Z19" si="2">IF(ISNUMBER(LARGE($K11:$Q11,W$10)),LARGE($K11:$Q11,W$10),"")</f>
        <v/>
      </c>
      <c r="X11" s="23" t="str">
        <f t="shared" si="2"/>
        <v/>
      </c>
      <c r="Y11" s="23" t="str">
        <f t="shared" si="2"/>
        <v/>
      </c>
      <c r="Z11" s="23" t="str">
        <f t="shared" si="2"/>
        <v/>
      </c>
      <c r="AA11" s="24">
        <f t="shared" ref="AA11:AH19" si="3">IF(ISNUMBER(LARGE($C11:$Q11,AA$10)),LARGE($C11:$Q11,AA$10),"")</f>
        <v>4</v>
      </c>
      <c r="AB11" s="24">
        <f t="shared" si="3"/>
        <v>2</v>
      </c>
      <c r="AC11" s="24">
        <f t="shared" si="3"/>
        <v>2</v>
      </c>
      <c r="AD11" s="24">
        <f t="shared" si="3"/>
        <v>1</v>
      </c>
      <c r="AE11" s="24">
        <f t="shared" si="3"/>
        <v>1</v>
      </c>
      <c r="AF11" s="24">
        <f t="shared" si="3"/>
        <v>1</v>
      </c>
      <c r="AG11" s="24">
        <f t="shared" si="3"/>
        <v>1</v>
      </c>
      <c r="AH11" s="24" t="str">
        <f t="shared" si="3"/>
        <v/>
      </c>
      <c r="AI11" s="25">
        <f>IF(V11&lt;&gt;"",SUM(R11:V11),"")</f>
        <v>10</v>
      </c>
      <c r="AJ11" s="25">
        <f t="shared" ref="AJ11:AJ19" si="4">IF(AI11&lt;&gt;"",RANK(AI11,AI$11:AI$19,0),"")</f>
        <v>3</v>
      </c>
      <c r="AK11" s="26" t="str">
        <f>IF(Z11&lt;&gt;"",SUM(W11:Z11),"")</f>
        <v/>
      </c>
      <c r="AL11" s="26" t="str">
        <f t="shared" ref="AL11" si="5">IF(AK11&lt;&gt;"",RANK(AK11,AK$12:AK$17,0),"")</f>
        <v/>
      </c>
      <c r="AM11" s="27" t="str">
        <f>IF(AH11&lt;&gt;"",SUM(AA11:AH11),"")</f>
        <v/>
      </c>
      <c r="AN11" s="27" t="str">
        <f t="shared" ref="AN11" si="6">IF(AM11&lt;&gt;"",RANK(AM11,AM$12:AM$17,0),"")</f>
        <v/>
      </c>
    </row>
    <row r="12" spans="1:40" ht="15">
      <c r="A12" s="32" t="s">
        <v>50</v>
      </c>
      <c r="B12" s="32">
        <v>5055</v>
      </c>
      <c r="C12" s="22">
        <v>5</v>
      </c>
      <c r="D12" s="22">
        <v>3</v>
      </c>
      <c r="E12" s="22">
        <v>5</v>
      </c>
      <c r="F12" s="22">
        <v>6</v>
      </c>
      <c r="G12" s="22"/>
      <c r="H12" s="22"/>
      <c r="I12" s="22">
        <v>3</v>
      </c>
      <c r="J12" s="22"/>
      <c r="K12" s="23"/>
      <c r="L12" s="23"/>
      <c r="M12" s="23"/>
      <c r="N12" s="23"/>
      <c r="O12" s="23"/>
      <c r="P12" s="23"/>
      <c r="Q12" s="23"/>
      <c r="R12" s="22">
        <f t="shared" si="0"/>
        <v>6</v>
      </c>
      <c r="S12" s="22">
        <f t="shared" si="1"/>
        <v>5</v>
      </c>
      <c r="T12" s="22">
        <f t="shared" si="1"/>
        <v>5</v>
      </c>
      <c r="U12" s="22">
        <f t="shared" si="1"/>
        <v>3</v>
      </c>
      <c r="V12" s="22">
        <f t="shared" si="1"/>
        <v>3</v>
      </c>
      <c r="W12" s="23" t="str">
        <f t="shared" si="2"/>
        <v/>
      </c>
      <c r="X12" s="23" t="str">
        <f t="shared" si="2"/>
        <v/>
      </c>
      <c r="Y12" s="23" t="str">
        <f t="shared" si="2"/>
        <v/>
      </c>
      <c r="Z12" s="23" t="str">
        <f t="shared" si="2"/>
        <v/>
      </c>
      <c r="AA12" s="24">
        <f t="shared" si="3"/>
        <v>6</v>
      </c>
      <c r="AB12" s="24">
        <f t="shared" si="3"/>
        <v>5</v>
      </c>
      <c r="AC12" s="24">
        <f t="shared" si="3"/>
        <v>5</v>
      </c>
      <c r="AD12" s="24">
        <f t="shared" si="3"/>
        <v>3</v>
      </c>
      <c r="AE12" s="24">
        <f t="shared" si="3"/>
        <v>3</v>
      </c>
      <c r="AF12" s="24" t="str">
        <f t="shared" si="3"/>
        <v/>
      </c>
      <c r="AG12" s="24" t="str">
        <f t="shared" si="3"/>
        <v/>
      </c>
      <c r="AH12" s="24" t="str">
        <f t="shared" si="3"/>
        <v/>
      </c>
      <c r="AI12" s="25">
        <f t="shared" ref="AI12:AI19" si="7">IF(V12&lt;&gt;"",SUM(R12:V12),"")</f>
        <v>22</v>
      </c>
      <c r="AJ12" s="25">
        <f t="shared" si="4"/>
        <v>2</v>
      </c>
      <c r="AK12" s="26" t="str">
        <f t="shared" ref="AK12:AK19" si="8">IF(Z12&lt;&gt;"",SUM(W12:Z12),"")</f>
        <v/>
      </c>
      <c r="AL12" s="26" t="str">
        <f t="shared" ref="AL12:AL19" si="9">IF(AK12&lt;&gt;"",RANK(AK12,AK$12:AK$17,0),"")</f>
        <v/>
      </c>
      <c r="AM12" s="27" t="str">
        <f t="shared" ref="AM12:AM19" si="10">IF(AH12&lt;&gt;"",SUM(AA12:AH12),"")</f>
        <v/>
      </c>
      <c r="AN12" s="27" t="str">
        <f t="shared" ref="AN12:AN19" si="11">IF(AM12&lt;&gt;"",RANK(AM12,AM$12:AM$17,0),"")</f>
        <v/>
      </c>
    </row>
    <row r="13" spans="1:40" ht="15">
      <c r="A13" s="32" t="s">
        <v>104</v>
      </c>
      <c r="B13" s="32">
        <v>55052</v>
      </c>
      <c r="C13" s="22"/>
      <c r="D13" s="22"/>
      <c r="E13" s="22"/>
      <c r="F13" s="22">
        <v>5</v>
      </c>
      <c r="G13" s="22"/>
      <c r="H13" s="22"/>
      <c r="I13" s="22"/>
      <c r="J13" s="22"/>
      <c r="K13" s="23"/>
      <c r="L13" s="23"/>
      <c r="M13" s="23"/>
      <c r="N13" s="23"/>
      <c r="O13" s="23"/>
      <c r="P13" s="23"/>
      <c r="Q13" s="23"/>
      <c r="R13" s="22">
        <f t="shared" si="0"/>
        <v>5</v>
      </c>
      <c r="S13" s="22" t="str">
        <f t="shared" si="1"/>
        <v/>
      </c>
      <c r="T13" s="22" t="str">
        <f t="shared" si="1"/>
        <v/>
      </c>
      <c r="U13" s="22" t="str">
        <f t="shared" si="1"/>
        <v/>
      </c>
      <c r="V13" s="22" t="str">
        <f t="shared" si="1"/>
        <v/>
      </c>
      <c r="W13" s="23" t="str">
        <f t="shared" si="2"/>
        <v/>
      </c>
      <c r="X13" s="23" t="str">
        <f t="shared" si="2"/>
        <v/>
      </c>
      <c r="Y13" s="23" t="str">
        <f t="shared" si="2"/>
        <v/>
      </c>
      <c r="Z13" s="23" t="str">
        <f t="shared" si="2"/>
        <v/>
      </c>
      <c r="AA13" s="24">
        <f t="shared" si="3"/>
        <v>5</v>
      </c>
      <c r="AB13" s="24" t="str">
        <f t="shared" si="3"/>
        <v/>
      </c>
      <c r="AC13" s="24" t="str">
        <f t="shared" si="3"/>
        <v/>
      </c>
      <c r="AD13" s="24" t="str">
        <f t="shared" si="3"/>
        <v/>
      </c>
      <c r="AE13" s="24" t="str">
        <f t="shared" si="3"/>
        <v/>
      </c>
      <c r="AF13" s="24" t="str">
        <f t="shared" si="3"/>
        <v/>
      </c>
      <c r="AG13" s="24" t="str">
        <f t="shared" si="3"/>
        <v/>
      </c>
      <c r="AH13" s="24" t="str">
        <f t="shared" si="3"/>
        <v/>
      </c>
      <c r="AI13" s="25" t="str">
        <f t="shared" si="7"/>
        <v/>
      </c>
      <c r="AJ13" s="25" t="str">
        <f t="shared" si="4"/>
        <v/>
      </c>
      <c r="AK13" s="26" t="str">
        <f t="shared" si="8"/>
        <v/>
      </c>
      <c r="AL13" s="26" t="str">
        <f t="shared" si="9"/>
        <v/>
      </c>
      <c r="AM13" s="27" t="str">
        <f t="shared" si="10"/>
        <v/>
      </c>
      <c r="AN13" s="27" t="str">
        <f t="shared" si="11"/>
        <v/>
      </c>
    </row>
    <row r="14" spans="1:40" ht="15">
      <c r="A14" s="32" t="s">
        <v>73</v>
      </c>
      <c r="B14" s="32">
        <v>43717</v>
      </c>
      <c r="C14" s="22">
        <v>0</v>
      </c>
      <c r="D14" s="22">
        <v>2</v>
      </c>
      <c r="E14" s="22"/>
      <c r="F14" s="22">
        <v>1</v>
      </c>
      <c r="G14" s="22"/>
      <c r="H14" s="22"/>
      <c r="I14" s="22"/>
      <c r="J14" s="22"/>
      <c r="K14" s="23"/>
      <c r="L14" s="23"/>
      <c r="M14" s="23"/>
      <c r="N14" s="23"/>
      <c r="O14" s="23"/>
      <c r="P14" s="23"/>
      <c r="Q14" s="23"/>
      <c r="R14" s="22">
        <f t="shared" si="0"/>
        <v>2</v>
      </c>
      <c r="S14" s="22">
        <f t="shared" si="1"/>
        <v>1</v>
      </c>
      <c r="T14" s="22">
        <f t="shared" si="1"/>
        <v>0</v>
      </c>
      <c r="U14" s="22" t="str">
        <f t="shared" si="1"/>
        <v/>
      </c>
      <c r="V14" s="22" t="str">
        <f t="shared" si="1"/>
        <v/>
      </c>
      <c r="W14" s="23" t="str">
        <f t="shared" si="2"/>
        <v/>
      </c>
      <c r="X14" s="23" t="str">
        <f t="shared" si="2"/>
        <v/>
      </c>
      <c r="Y14" s="23" t="str">
        <f t="shared" si="2"/>
        <v/>
      </c>
      <c r="Z14" s="23" t="str">
        <f t="shared" si="2"/>
        <v/>
      </c>
      <c r="AA14" s="24">
        <f t="shared" si="3"/>
        <v>2</v>
      </c>
      <c r="AB14" s="24">
        <f t="shared" si="3"/>
        <v>1</v>
      </c>
      <c r="AC14" s="24">
        <f t="shared" si="3"/>
        <v>0</v>
      </c>
      <c r="AD14" s="24" t="str">
        <f t="shared" si="3"/>
        <v/>
      </c>
      <c r="AE14" s="24" t="str">
        <f t="shared" si="3"/>
        <v/>
      </c>
      <c r="AF14" s="24" t="str">
        <f t="shared" si="3"/>
        <v/>
      </c>
      <c r="AG14" s="24" t="str">
        <f t="shared" si="3"/>
        <v/>
      </c>
      <c r="AH14" s="24" t="str">
        <f t="shared" si="3"/>
        <v/>
      </c>
      <c r="AI14" s="25" t="str">
        <f t="shared" si="7"/>
        <v/>
      </c>
      <c r="AJ14" s="25" t="str">
        <f t="shared" si="4"/>
        <v/>
      </c>
      <c r="AK14" s="26" t="str">
        <f t="shared" si="8"/>
        <v/>
      </c>
      <c r="AL14" s="26" t="str">
        <f t="shared" si="9"/>
        <v/>
      </c>
      <c r="AM14" s="27" t="str">
        <f t="shared" si="10"/>
        <v/>
      </c>
      <c r="AN14" s="27" t="str">
        <f t="shared" si="11"/>
        <v/>
      </c>
    </row>
    <row r="15" spans="1:40" ht="15">
      <c r="A15" s="32" t="s">
        <v>102</v>
      </c>
      <c r="B15" s="32">
        <v>7119</v>
      </c>
      <c r="C15" s="22">
        <v>2</v>
      </c>
      <c r="D15" s="22"/>
      <c r="E15" s="22">
        <v>3</v>
      </c>
      <c r="F15" s="22"/>
      <c r="G15" s="22"/>
      <c r="H15" s="22"/>
      <c r="I15" s="22"/>
      <c r="J15" s="22">
        <v>1</v>
      </c>
      <c r="K15" s="23"/>
      <c r="L15" s="23"/>
      <c r="M15" s="23"/>
      <c r="N15" s="23"/>
      <c r="O15" s="23"/>
      <c r="P15" s="23">
        <v>1</v>
      </c>
      <c r="Q15" s="23">
        <v>1</v>
      </c>
      <c r="R15" s="22">
        <f t="shared" si="0"/>
        <v>3</v>
      </c>
      <c r="S15" s="22">
        <f t="shared" si="1"/>
        <v>2</v>
      </c>
      <c r="T15" s="22">
        <f t="shared" si="1"/>
        <v>1</v>
      </c>
      <c r="U15" s="22" t="str">
        <f t="shared" si="1"/>
        <v/>
      </c>
      <c r="V15" s="22" t="str">
        <f t="shared" si="1"/>
        <v/>
      </c>
      <c r="W15" s="23">
        <f t="shared" si="2"/>
        <v>1</v>
      </c>
      <c r="X15" s="23">
        <f t="shared" si="2"/>
        <v>1</v>
      </c>
      <c r="Y15" s="23" t="str">
        <f t="shared" si="2"/>
        <v/>
      </c>
      <c r="Z15" s="23" t="str">
        <f t="shared" si="2"/>
        <v/>
      </c>
      <c r="AA15" s="24">
        <f t="shared" si="3"/>
        <v>3</v>
      </c>
      <c r="AB15" s="24">
        <f t="shared" si="3"/>
        <v>2</v>
      </c>
      <c r="AC15" s="24">
        <f t="shared" si="3"/>
        <v>1</v>
      </c>
      <c r="AD15" s="24">
        <f t="shared" si="3"/>
        <v>1</v>
      </c>
      <c r="AE15" s="24">
        <f t="shared" si="3"/>
        <v>1</v>
      </c>
      <c r="AF15" s="24" t="str">
        <f t="shared" si="3"/>
        <v/>
      </c>
      <c r="AG15" s="24" t="str">
        <f t="shared" si="3"/>
        <v/>
      </c>
      <c r="AH15" s="24" t="str">
        <f t="shared" si="3"/>
        <v/>
      </c>
      <c r="AI15" s="25" t="str">
        <f t="shared" si="7"/>
        <v/>
      </c>
      <c r="AJ15" s="25" t="str">
        <f t="shared" si="4"/>
        <v/>
      </c>
      <c r="AK15" s="26" t="str">
        <f t="shared" si="8"/>
        <v/>
      </c>
      <c r="AL15" s="26" t="str">
        <f t="shared" ref="AL15:AL16" si="12">IF(AK15&lt;&gt;"",RANK(AK15,AK$12:AK$17,0),"")</f>
        <v/>
      </c>
      <c r="AM15" s="27" t="str">
        <f t="shared" si="10"/>
        <v/>
      </c>
      <c r="AN15" s="27" t="str">
        <f t="shared" ref="AN15:AN16" si="13">IF(AM15&lt;&gt;"",RANK(AM15,AM$12:AM$17,0),"")</f>
        <v/>
      </c>
    </row>
    <row r="16" spans="1:40" ht="15">
      <c r="A16" s="32" t="s">
        <v>105</v>
      </c>
      <c r="B16" s="32">
        <v>55555</v>
      </c>
      <c r="C16" s="22"/>
      <c r="D16" s="22"/>
      <c r="E16" s="22"/>
      <c r="F16" s="22">
        <v>4</v>
      </c>
      <c r="G16" s="22"/>
      <c r="H16" s="22"/>
      <c r="I16" s="22"/>
      <c r="J16" s="22"/>
      <c r="K16" s="23"/>
      <c r="L16" s="23"/>
      <c r="M16" s="23"/>
      <c r="N16" s="23"/>
      <c r="O16" s="23"/>
      <c r="P16" s="23"/>
      <c r="Q16" s="23"/>
      <c r="R16" s="22">
        <f t="shared" si="0"/>
        <v>4</v>
      </c>
      <c r="S16" s="22" t="str">
        <f t="shared" si="1"/>
        <v/>
      </c>
      <c r="T16" s="22" t="str">
        <f t="shared" si="1"/>
        <v/>
      </c>
      <c r="U16" s="22" t="str">
        <f t="shared" si="1"/>
        <v/>
      </c>
      <c r="V16" s="22" t="str">
        <f t="shared" si="1"/>
        <v/>
      </c>
      <c r="W16" s="23" t="str">
        <f t="shared" si="2"/>
        <v/>
      </c>
      <c r="X16" s="23" t="str">
        <f t="shared" si="2"/>
        <v/>
      </c>
      <c r="Y16" s="23" t="str">
        <f t="shared" si="2"/>
        <v/>
      </c>
      <c r="Z16" s="23" t="str">
        <f t="shared" si="2"/>
        <v/>
      </c>
      <c r="AA16" s="24">
        <f t="shared" si="3"/>
        <v>4</v>
      </c>
      <c r="AB16" s="24" t="str">
        <f t="shared" si="3"/>
        <v/>
      </c>
      <c r="AC16" s="24" t="str">
        <f t="shared" si="3"/>
        <v/>
      </c>
      <c r="AD16" s="24" t="str">
        <f t="shared" si="3"/>
        <v/>
      </c>
      <c r="AE16" s="24" t="str">
        <f t="shared" si="3"/>
        <v/>
      </c>
      <c r="AF16" s="24" t="str">
        <f t="shared" si="3"/>
        <v/>
      </c>
      <c r="AG16" s="24" t="str">
        <f t="shared" si="3"/>
        <v/>
      </c>
      <c r="AH16" s="24" t="str">
        <f t="shared" si="3"/>
        <v/>
      </c>
      <c r="AI16" s="25" t="str">
        <f t="shared" si="7"/>
        <v/>
      </c>
      <c r="AJ16" s="25" t="str">
        <f t="shared" si="4"/>
        <v/>
      </c>
      <c r="AK16" s="26" t="str">
        <f t="shared" si="8"/>
        <v/>
      </c>
      <c r="AL16" s="26" t="str">
        <f t="shared" si="12"/>
        <v/>
      </c>
      <c r="AM16" s="27" t="str">
        <f t="shared" si="10"/>
        <v/>
      </c>
      <c r="AN16" s="27" t="str">
        <f t="shared" si="13"/>
        <v/>
      </c>
    </row>
    <row r="17" spans="1:40" ht="15">
      <c r="A17" s="32" t="s">
        <v>51</v>
      </c>
      <c r="B17" s="32">
        <v>69152</v>
      </c>
      <c r="C17" s="22">
        <v>6</v>
      </c>
      <c r="D17" s="22">
        <v>4</v>
      </c>
      <c r="E17" s="22">
        <v>4</v>
      </c>
      <c r="F17" s="22">
        <v>7</v>
      </c>
      <c r="G17" s="22"/>
      <c r="H17" s="22"/>
      <c r="I17" s="22">
        <v>2</v>
      </c>
      <c r="J17" s="22">
        <v>2</v>
      </c>
      <c r="K17" s="23"/>
      <c r="L17" s="23"/>
      <c r="M17" s="23"/>
      <c r="N17" s="23"/>
      <c r="O17" s="23"/>
      <c r="P17" s="23"/>
      <c r="Q17" s="23"/>
      <c r="R17" s="22">
        <f t="shared" si="0"/>
        <v>7</v>
      </c>
      <c r="S17" s="22">
        <f t="shared" si="1"/>
        <v>6</v>
      </c>
      <c r="T17" s="22">
        <f t="shared" si="1"/>
        <v>4</v>
      </c>
      <c r="U17" s="22">
        <f t="shared" si="1"/>
        <v>4</v>
      </c>
      <c r="V17" s="22">
        <f t="shared" si="1"/>
        <v>2</v>
      </c>
      <c r="W17" s="23" t="str">
        <f t="shared" si="2"/>
        <v/>
      </c>
      <c r="X17" s="23" t="str">
        <f t="shared" si="2"/>
        <v/>
      </c>
      <c r="Y17" s="23" t="str">
        <f t="shared" si="2"/>
        <v/>
      </c>
      <c r="Z17" s="23" t="str">
        <f t="shared" si="2"/>
        <v/>
      </c>
      <c r="AA17" s="24">
        <f t="shared" si="3"/>
        <v>7</v>
      </c>
      <c r="AB17" s="24">
        <f t="shared" si="3"/>
        <v>6</v>
      </c>
      <c r="AC17" s="24">
        <f t="shared" si="3"/>
        <v>4</v>
      </c>
      <c r="AD17" s="24">
        <f t="shared" si="3"/>
        <v>4</v>
      </c>
      <c r="AE17" s="24">
        <f t="shared" si="3"/>
        <v>2</v>
      </c>
      <c r="AF17" s="24">
        <f t="shared" si="3"/>
        <v>2</v>
      </c>
      <c r="AG17" s="24" t="str">
        <f t="shared" si="3"/>
        <v/>
      </c>
      <c r="AH17" s="24" t="str">
        <f t="shared" si="3"/>
        <v/>
      </c>
      <c r="AI17" s="25">
        <f t="shared" si="7"/>
        <v>23</v>
      </c>
      <c r="AJ17" s="25">
        <f t="shared" si="4"/>
        <v>1</v>
      </c>
      <c r="AK17" s="26" t="str">
        <f t="shared" si="8"/>
        <v/>
      </c>
      <c r="AL17" s="26" t="str">
        <f t="shared" si="9"/>
        <v/>
      </c>
      <c r="AM17" s="27" t="str">
        <f t="shared" si="10"/>
        <v/>
      </c>
      <c r="AN17" s="27" t="str">
        <f t="shared" si="11"/>
        <v/>
      </c>
    </row>
    <row r="18" spans="1:40" ht="15">
      <c r="A18" s="32" t="s">
        <v>74</v>
      </c>
      <c r="B18" s="32">
        <v>22208</v>
      </c>
      <c r="C18" s="22">
        <v>3</v>
      </c>
      <c r="D18" s="22">
        <v>5</v>
      </c>
      <c r="E18" s="22">
        <v>0</v>
      </c>
      <c r="F18" s="22">
        <v>3</v>
      </c>
      <c r="G18" s="22"/>
      <c r="H18" s="22"/>
      <c r="I18" s="22"/>
      <c r="J18" s="22"/>
      <c r="K18" s="23"/>
      <c r="L18" s="23"/>
      <c r="M18" s="23"/>
      <c r="N18" s="23"/>
      <c r="O18" s="23"/>
      <c r="P18" s="23"/>
      <c r="Q18" s="23"/>
      <c r="R18" s="22">
        <f t="shared" si="0"/>
        <v>5</v>
      </c>
      <c r="S18" s="22">
        <f t="shared" si="1"/>
        <v>3</v>
      </c>
      <c r="T18" s="22">
        <f t="shared" si="1"/>
        <v>3</v>
      </c>
      <c r="U18" s="22">
        <f t="shared" si="1"/>
        <v>0</v>
      </c>
      <c r="V18" s="22" t="str">
        <f t="shared" si="1"/>
        <v/>
      </c>
      <c r="W18" s="23" t="str">
        <f t="shared" si="2"/>
        <v/>
      </c>
      <c r="X18" s="23" t="str">
        <f t="shared" si="2"/>
        <v/>
      </c>
      <c r="Y18" s="23" t="str">
        <f t="shared" si="2"/>
        <v/>
      </c>
      <c r="Z18" s="23" t="str">
        <f t="shared" si="2"/>
        <v/>
      </c>
      <c r="AA18" s="24">
        <f t="shared" si="3"/>
        <v>5</v>
      </c>
      <c r="AB18" s="24">
        <f t="shared" si="3"/>
        <v>3</v>
      </c>
      <c r="AC18" s="24">
        <f t="shared" si="3"/>
        <v>3</v>
      </c>
      <c r="AD18" s="24">
        <f t="shared" si="3"/>
        <v>0</v>
      </c>
      <c r="AE18" s="24" t="str">
        <f t="shared" si="3"/>
        <v/>
      </c>
      <c r="AF18" s="24" t="str">
        <f t="shared" si="3"/>
        <v/>
      </c>
      <c r="AG18" s="24" t="str">
        <f t="shared" si="3"/>
        <v/>
      </c>
      <c r="AH18" s="24" t="str">
        <f t="shared" si="3"/>
        <v/>
      </c>
      <c r="AI18" s="25" t="str">
        <f t="shared" si="7"/>
        <v/>
      </c>
      <c r="AJ18" s="25" t="str">
        <f t="shared" si="4"/>
        <v/>
      </c>
      <c r="AK18" s="26" t="str">
        <f t="shared" si="8"/>
        <v/>
      </c>
      <c r="AL18" s="26" t="str">
        <f t="shared" si="9"/>
        <v/>
      </c>
      <c r="AM18" s="27" t="str">
        <f t="shared" si="10"/>
        <v/>
      </c>
      <c r="AN18" s="27" t="str">
        <f t="shared" si="11"/>
        <v/>
      </c>
    </row>
    <row r="19" spans="1:40" ht="15">
      <c r="A19" s="32"/>
      <c r="B19" s="32"/>
      <c r="C19" s="22"/>
      <c r="D19" s="22"/>
      <c r="E19" s="22"/>
      <c r="F19" s="22"/>
      <c r="G19" s="22"/>
      <c r="H19" s="22"/>
      <c r="I19" s="22"/>
      <c r="J19" s="22"/>
      <c r="K19" s="23"/>
      <c r="L19" s="23"/>
      <c r="M19" s="23"/>
      <c r="N19" s="23"/>
      <c r="O19" s="23"/>
      <c r="P19" s="23"/>
      <c r="Q19" s="23"/>
      <c r="R19" s="22" t="str">
        <f t="shared" si="0"/>
        <v/>
      </c>
      <c r="S19" s="22" t="str">
        <f t="shared" si="1"/>
        <v/>
      </c>
      <c r="T19" s="22" t="str">
        <f t="shared" si="1"/>
        <v/>
      </c>
      <c r="U19" s="22" t="str">
        <f t="shared" si="1"/>
        <v/>
      </c>
      <c r="V19" s="22" t="str">
        <f t="shared" si="1"/>
        <v/>
      </c>
      <c r="W19" s="23" t="str">
        <f t="shared" si="2"/>
        <v/>
      </c>
      <c r="X19" s="23" t="str">
        <f t="shared" si="2"/>
        <v/>
      </c>
      <c r="Y19" s="23" t="str">
        <f t="shared" si="2"/>
        <v/>
      </c>
      <c r="Z19" s="23" t="str">
        <f t="shared" si="2"/>
        <v/>
      </c>
      <c r="AA19" s="24" t="str">
        <f t="shared" si="3"/>
        <v/>
      </c>
      <c r="AB19" s="24" t="str">
        <f t="shared" si="3"/>
        <v/>
      </c>
      <c r="AC19" s="24" t="str">
        <f t="shared" si="3"/>
        <v/>
      </c>
      <c r="AD19" s="24" t="str">
        <f t="shared" si="3"/>
        <v/>
      </c>
      <c r="AE19" s="24" t="str">
        <f t="shared" si="3"/>
        <v/>
      </c>
      <c r="AF19" s="24" t="str">
        <f t="shared" si="3"/>
        <v/>
      </c>
      <c r="AG19" s="24" t="str">
        <f t="shared" si="3"/>
        <v/>
      </c>
      <c r="AH19" s="24" t="str">
        <f t="shared" si="3"/>
        <v/>
      </c>
      <c r="AI19" s="25" t="str">
        <f t="shared" si="7"/>
        <v/>
      </c>
      <c r="AJ19" s="25" t="str">
        <f t="shared" si="4"/>
        <v/>
      </c>
      <c r="AK19" s="26" t="str">
        <f t="shared" si="8"/>
        <v/>
      </c>
      <c r="AL19" s="26" t="str">
        <f t="shared" si="9"/>
        <v/>
      </c>
      <c r="AM19" s="27" t="str">
        <f t="shared" si="10"/>
        <v/>
      </c>
      <c r="AN19" s="27" t="str">
        <f t="shared" si="11"/>
        <v/>
      </c>
    </row>
  </sheetData>
  <mergeCells count="6">
    <mergeCell ref="AM8:AN9"/>
    <mergeCell ref="R8:U9"/>
    <mergeCell ref="W8:Z9"/>
    <mergeCell ref="AA8:AH9"/>
    <mergeCell ref="AI8:AJ9"/>
    <mergeCell ref="AK8:AL9"/>
  </mergeCells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9"/>
  <sheetViews>
    <sheetView topLeftCell="W1" workbookViewId="0">
      <selection activeCell="BD29" sqref="BD29"/>
    </sheetView>
  </sheetViews>
  <sheetFormatPr baseColWidth="10" defaultColWidth="8.83203125" defaultRowHeight="14" x14ac:dyDescent="0"/>
  <cols>
    <col min="1" max="1" width="22.5" bestFit="1" customWidth="1"/>
    <col min="2" max="2" width="7.1640625" customWidth="1"/>
    <col min="3" max="53" width="3.6640625" customWidth="1"/>
    <col min="54" max="54" width="5" bestFit="1" customWidth="1"/>
    <col min="55" max="59" width="5" customWidth="1"/>
  </cols>
  <sheetData>
    <row r="1" spans="1:59">
      <c r="A1" s="12" t="s">
        <v>40</v>
      </c>
      <c r="B1" s="13">
        <f>COUNTIF(C$9:Z$9,"D")</f>
        <v>8</v>
      </c>
      <c r="C1" s="20"/>
    </row>
    <row r="2" spans="1:59">
      <c r="A2" s="12" t="s">
        <v>41</v>
      </c>
      <c r="B2" s="13">
        <f>ROUNDUP(B1*0.51,0)</f>
        <v>5</v>
      </c>
      <c r="C2" s="20"/>
    </row>
    <row r="3" spans="1:59">
      <c r="A3" s="12" t="s">
        <v>42</v>
      </c>
      <c r="B3" s="13">
        <f>COUNTIF(C$9:Z$9,"B")</f>
        <v>16</v>
      </c>
      <c r="C3" s="20"/>
    </row>
    <row r="4" spans="1:59">
      <c r="A4" s="12" t="s">
        <v>43</v>
      </c>
      <c r="B4" s="13">
        <f>ROUNDUP(B3*0.51,0)</f>
        <v>9</v>
      </c>
      <c r="C4" s="20"/>
    </row>
    <row r="5" spans="1:59">
      <c r="A5" s="12" t="s">
        <v>44</v>
      </c>
      <c r="B5" s="13">
        <f>COUNTA(C9:Z9)</f>
        <v>24</v>
      </c>
      <c r="C5" s="20"/>
    </row>
    <row r="6" spans="1:59">
      <c r="A6" s="12" t="s">
        <v>45</v>
      </c>
      <c r="B6" s="13">
        <f>ROUNDUP(B5*0.51,0)</f>
        <v>13</v>
      </c>
      <c r="C6" s="20"/>
    </row>
    <row r="8" spans="1:59" ht="32.25" customHeight="1">
      <c r="C8" s="3" t="s">
        <v>8</v>
      </c>
      <c r="D8" s="3" t="s">
        <v>7</v>
      </c>
      <c r="E8" s="3" t="s">
        <v>6</v>
      </c>
      <c r="F8" s="3" t="s">
        <v>5</v>
      </c>
      <c r="G8" s="3" t="s">
        <v>1</v>
      </c>
      <c r="H8" s="3" t="s">
        <v>2</v>
      </c>
      <c r="I8" s="3" t="s">
        <v>4</v>
      </c>
      <c r="J8" s="3" t="s">
        <v>3</v>
      </c>
      <c r="K8" s="4" t="s">
        <v>10</v>
      </c>
      <c r="L8" s="4" t="s">
        <v>11</v>
      </c>
      <c r="M8" s="4" t="s">
        <v>12</v>
      </c>
      <c r="N8" s="4" t="s">
        <v>13</v>
      </c>
      <c r="O8" s="4" t="s">
        <v>14</v>
      </c>
      <c r="P8" s="4" t="s">
        <v>22</v>
      </c>
      <c r="Q8" s="4" t="s">
        <v>15</v>
      </c>
      <c r="R8" s="4" t="s">
        <v>16</v>
      </c>
      <c r="S8" s="4" t="s">
        <v>17</v>
      </c>
      <c r="T8" s="4" t="s">
        <v>18</v>
      </c>
      <c r="U8" s="4" t="s">
        <v>19</v>
      </c>
      <c r="V8" s="4" t="s">
        <v>20</v>
      </c>
      <c r="W8" s="4" t="s">
        <v>21</v>
      </c>
      <c r="X8" s="4" t="s">
        <v>25</v>
      </c>
      <c r="Y8" s="4" t="s">
        <v>24</v>
      </c>
      <c r="Z8" s="4" t="s">
        <v>23</v>
      </c>
      <c r="AA8" s="43" t="s">
        <v>35</v>
      </c>
      <c r="AB8" s="44"/>
      <c r="AC8" s="44"/>
      <c r="AD8" s="44"/>
      <c r="AE8" s="37"/>
      <c r="AF8" s="47" t="s">
        <v>36</v>
      </c>
      <c r="AG8" s="48"/>
      <c r="AH8" s="48"/>
      <c r="AI8" s="48"/>
      <c r="AJ8" s="48"/>
      <c r="AK8" s="48"/>
      <c r="AL8" s="48"/>
      <c r="AM8" s="48"/>
      <c r="AN8" s="48"/>
      <c r="AO8" s="51" t="s">
        <v>46</v>
      </c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43" t="s">
        <v>0</v>
      </c>
      <c r="BC8" s="52"/>
      <c r="BD8" s="54" t="s">
        <v>9</v>
      </c>
      <c r="BE8" s="55"/>
      <c r="BF8" s="39" t="s">
        <v>49</v>
      </c>
      <c r="BG8" s="40"/>
    </row>
    <row r="9" spans="1:59" ht="15">
      <c r="A9" s="32"/>
      <c r="B9" s="33" t="s">
        <v>39</v>
      </c>
      <c r="C9" s="9" t="s">
        <v>37</v>
      </c>
      <c r="D9" s="9" t="s">
        <v>37</v>
      </c>
      <c r="E9" s="9" t="s">
        <v>37</v>
      </c>
      <c r="F9" s="9" t="s">
        <v>37</v>
      </c>
      <c r="G9" s="9" t="s">
        <v>37</v>
      </c>
      <c r="H9" s="9" t="s">
        <v>37</v>
      </c>
      <c r="I9" s="9" t="s">
        <v>37</v>
      </c>
      <c r="J9" s="9" t="s">
        <v>37</v>
      </c>
      <c r="K9" s="10" t="s">
        <v>38</v>
      </c>
      <c r="L9" s="10" t="s">
        <v>38</v>
      </c>
      <c r="M9" s="10" t="s">
        <v>38</v>
      </c>
      <c r="N9" s="10" t="s">
        <v>38</v>
      </c>
      <c r="O9" s="10" t="s">
        <v>38</v>
      </c>
      <c r="P9" s="10" t="s">
        <v>38</v>
      </c>
      <c r="Q9" s="10" t="s">
        <v>38</v>
      </c>
      <c r="R9" s="10" t="s">
        <v>38</v>
      </c>
      <c r="S9" s="10" t="s">
        <v>38</v>
      </c>
      <c r="T9" s="10" t="s">
        <v>38</v>
      </c>
      <c r="U9" s="10" t="s">
        <v>38</v>
      </c>
      <c r="V9" s="10" t="s">
        <v>38</v>
      </c>
      <c r="W9" s="10" t="s">
        <v>38</v>
      </c>
      <c r="X9" s="10" t="s">
        <v>38</v>
      </c>
      <c r="Y9" s="10" t="s">
        <v>38</v>
      </c>
      <c r="Z9" s="10" t="s">
        <v>38</v>
      </c>
      <c r="AA9" s="45"/>
      <c r="AB9" s="46"/>
      <c r="AC9" s="46"/>
      <c r="AD9" s="46"/>
      <c r="AE9" s="38"/>
      <c r="AF9" s="49"/>
      <c r="AG9" s="50"/>
      <c r="AH9" s="50"/>
      <c r="AI9" s="50"/>
      <c r="AJ9" s="50"/>
      <c r="AK9" s="50"/>
      <c r="AL9" s="50"/>
      <c r="AM9" s="50"/>
      <c r="AN9" s="50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45"/>
      <c r="BC9" s="53"/>
      <c r="BD9" s="56"/>
      <c r="BE9" s="57"/>
      <c r="BF9" s="41"/>
      <c r="BG9" s="42"/>
    </row>
    <row r="10" spans="1:59" ht="15">
      <c r="A10" s="32"/>
      <c r="B10" s="33" t="s">
        <v>27</v>
      </c>
      <c r="C10" s="5">
        <v>1</v>
      </c>
      <c r="D10" s="5">
        <v>1</v>
      </c>
      <c r="E10" s="5">
        <v>1</v>
      </c>
      <c r="F10" s="5">
        <v>1</v>
      </c>
      <c r="G10" s="5"/>
      <c r="H10" s="5"/>
      <c r="I10" s="5"/>
      <c r="J10" s="5">
        <v>1</v>
      </c>
      <c r="K10" s="6">
        <v>2</v>
      </c>
      <c r="L10" s="6">
        <v>2</v>
      </c>
      <c r="M10" s="6">
        <v>2</v>
      </c>
      <c r="N10" s="6"/>
      <c r="O10" s="6"/>
      <c r="P10" s="6"/>
      <c r="Q10" s="6">
        <v>5</v>
      </c>
      <c r="R10" s="6">
        <v>5</v>
      </c>
      <c r="S10" s="6">
        <v>2</v>
      </c>
      <c r="T10" s="6">
        <v>2</v>
      </c>
      <c r="U10" s="6">
        <v>1</v>
      </c>
      <c r="V10" s="6">
        <v>1</v>
      </c>
      <c r="W10" s="6">
        <v>1</v>
      </c>
      <c r="X10" s="6"/>
      <c r="Y10" s="6"/>
      <c r="Z10" s="6"/>
      <c r="AA10" s="9">
        <v>1</v>
      </c>
      <c r="AB10" s="9">
        <v>2</v>
      </c>
      <c r="AC10" s="9">
        <v>3</v>
      </c>
      <c r="AD10" s="9">
        <v>4</v>
      </c>
      <c r="AE10" s="9">
        <v>5</v>
      </c>
      <c r="AF10" s="10">
        <v>1</v>
      </c>
      <c r="AG10" s="10">
        <v>2</v>
      </c>
      <c r="AH10" s="10">
        <v>3</v>
      </c>
      <c r="AI10" s="10">
        <v>4</v>
      </c>
      <c r="AJ10" s="10">
        <v>5</v>
      </c>
      <c r="AK10" s="10">
        <v>6</v>
      </c>
      <c r="AL10" s="10">
        <v>7</v>
      </c>
      <c r="AM10" s="10">
        <v>8</v>
      </c>
      <c r="AN10" s="10">
        <v>9</v>
      </c>
      <c r="AO10" s="19">
        <v>1</v>
      </c>
      <c r="AP10" s="19">
        <v>2</v>
      </c>
      <c r="AQ10" s="19">
        <v>3</v>
      </c>
      <c r="AR10" s="19">
        <v>4</v>
      </c>
      <c r="AS10" s="19">
        <v>5</v>
      </c>
      <c r="AT10" s="19">
        <v>6</v>
      </c>
      <c r="AU10" s="19">
        <v>7</v>
      </c>
      <c r="AV10" s="19">
        <v>8</v>
      </c>
      <c r="AW10" s="19">
        <v>9</v>
      </c>
      <c r="AX10" s="19">
        <v>10</v>
      </c>
      <c r="AY10" s="19">
        <v>11</v>
      </c>
      <c r="AZ10" s="19">
        <v>12</v>
      </c>
      <c r="BA10" s="19">
        <v>13</v>
      </c>
      <c r="BB10" s="9" t="s">
        <v>47</v>
      </c>
      <c r="BC10" s="9" t="s">
        <v>48</v>
      </c>
      <c r="BD10" s="10" t="s">
        <v>47</v>
      </c>
      <c r="BE10" s="10" t="s">
        <v>48</v>
      </c>
      <c r="BF10" s="19" t="s">
        <v>47</v>
      </c>
      <c r="BG10" s="19" t="s">
        <v>48</v>
      </c>
    </row>
    <row r="11" spans="1:59" ht="15">
      <c r="A11" s="35" t="s">
        <v>116</v>
      </c>
      <c r="B11" s="33">
        <v>8</v>
      </c>
      <c r="C11" s="22"/>
      <c r="D11" s="22"/>
      <c r="E11" s="22"/>
      <c r="F11" s="22"/>
      <c r="G11" s="22"/>
      <c r="H11" s="22"/>
      <c r="I11" s="22"/>
      <c r="J11" s="22">
        <v>1</v>
      </c>
      <c r="K11" s="23"/>
      <c r="L11" s="23"/>
      <c r="M11" s="23"/>
      <c r="N11" s="23"/>
      <c r="O11" s="23"/>
      <c r="P11" s="23"/>
      <c r="Q11" s="23">
        <v>1</v>
      </c>
      <c r="R11" s="23">
        <v>2</v>
      </c>
      <c r="S11" s="23"/>
      <c r="T11" s="23"/>
      <c r="U11" s="23"/>
      <c r="V11" s="23"/>
      <c r="W11" s="23"/>
      <c r="X11" s="23"/>
      <c r="Y11" s="23"/>
      <c r="Z11" s="23"/>
      <c r="AA11" s="22">
        <f t="shared" ref="AA11" si="0">IF(ISNUMBER(LARGE($C11:$J11,AA$10)),LARGE($C11:$J11,AA$10),"")</f>
        <v>1</v>
      </c>
      <c r="AB11" s="22" t="str">
        <f t="shared" ref="AB11:AE19" si="1">IF(ISNUMBER(LARGE($C11:$J11,AB$10)),LARGE($C11:$J11,AB$10),"")</f>
        <v/>
      </c>
      <c r="AC11" s="22" t="str">
        <f t="shared" si="1"/>
        <v/>
      </c>
      <c r="AD11" s="22" t="str">
        <f t="shared" si="1"/>
        <v/>
      </c>
      <c r="AE11" s="22" t="str">
        <f t="shared" si="1"/>
        <v/>
      </c>
      <c r="AF11" s="23">
        <f t="shared" ref="AF11:AN19" si="2">IF(ISNUMBER(LARGE($K11:$Z11,AF$10)),LARGE($K11:$Z11,AF$10),"")</f>
        <v>2</v>
      </c>
      <c r="AG11" s="23">
        <f t="shared" si="2"/>
        <v>1</v>
      </c>
      <c r="AH11" s="23" t="str">
        <f t="shared" si="2"/>
        <v/>
      </c>
      <c r="AI11" s="23" t="str">
        <f t="shared" si="2"/>
        <v/>
      </c>
      <c r="AJ11" s="23" t="str">
        <f t="shared" si="2"/>
        <v/>
      </c>
      <c r="AK11" s="23" t="str">
        <f t="shared" si="2"/>
        <v/>
      </c>
      <c r="AL11" s="23" t="str">
        <f t="shared" si="2"/>
        <v/>
      </c>
      <c r="AM11" s="23" t="str">
        <f t="shared" si="2"/>
        <v/>
      </c>
      <c r="AN11" s="23" t="str">
        <f t="shared" si="2"/>
        <v/>
      </c>
      <c r="AO11" s="24">
        <f t="shared" ref="AO11:BA19" si="3">IF(ISNUMBER(LARGE($C11:$Z11,AO$10)),LARGE($C11:$Z11,AO$10),"")</f>
        <v>2</v>
      </c>
      <c r="AP11" s="24">
        <f t="shared" si="3"/>
        <v>1</v>
      </c>
      <c r="AQ11" s="24">
        <f t="shared" si="3"/>
        <v>1</v>
      </c>
      <c r="AR11" s="24" t="str">
        <f t="shared" si="3"/>
        <v/>
      </c>
      <c r="AS11" s="24" t="str">
        <f t="shared" si="3"/>
        <v/>
      </c>
      <c r="AT11" s="24" t="str">
        <f t="shared" si="3"/>
        <v/>
      </c>
      <c r="AU11" s="24" t="str">
        <f t="shared" si="3"/>
        <v/>
      </c>
      <c r="AV11" s="24" t="str">
        <f t="shared" si="3"/>
        <v/>
      </c>
      <c r="AW11" s="24" t="str">
        <f t="shared" si="3"/>
        <v/>
      </c>
      <c r="AX11" s="24" t="str">
        <f t="shared" si="3"/>
        <v/>
      </c>
      <c r="AY11" s="24" t="str">
        <f t="shared" si="3"/>
        <v/>
      </c>
      <c r="AZ11" s="24" t="str">
        <f t="shared" si="3"/>
        <v/>
      </c>
      <c r="BA11" s="24" t="str">
        <f t="shared" si="3"/>
        <v/>
      </c>
      <c r="BB11" s="25" t="str">
        <f>IF(AE11&lt;&gt;"",SUM(AA11:AE11),"")</f>
        <v/>
      </c>
      <c r="BC11" s="25" t="str">
        <f t="shared" ref="BC11:BC19" si="4">IF(BB11&lt;&gt;"",RANK(BB11,BB$12:BB$19,0),"")</f>
        <v/>
      </c>
      <c r="BD11" s="26" t="str">
        <f t="shared" ref="BD11:BD19" si="5">IF(AN11&lt;&gt;"",SUM(AF11:AN11),"")</f>
        <v/>
      </c>
      <c r="BE11" s="26" t="str">
        <f t="shared" ref="BE11:BE19" si="6">IF(BD11&lt;&gt;"",RANK(BD11,BD$12:BD$19,0),"")</f>
        <v/>
      </c>
      <c r="BF11" s="27" t="str">
        <f>IF(BA11&lt;&gt;"",SUM(AO11:BA11),"")</f>
        <v/>
      </c>
      <c r="BG11" s="27" t="str">
        <f t="shared" ref="BG11:BG19" si="7">IF(BF11&lt;&gt;"",RANK(BF11,BF$13:BF$19,0),"")</f>
        <v/>
      </c>
    </row>
    <row r="12" spans="1:59" ht="15">
      <c r="A12" s="32" t="s">
        <v>91</v>
      </c>
      <c r="B12" s="34">
        <v>180</v>
      </c>
      <c r="C12" s="22"/>
      <c r="D12" s="22"/>
      <c r="E12" s="22"/>
      <c r="F12" s="22"/>
      <c r="G12" s="22"/>
      <c r="H12" s="22"/>
      <c r="I12" s="22"/>
      <c r="J12" s="22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2" t="str">
        <f t="shared" ref="AA12" si="8">IF(ISNUMBER(LARGE($C12:$J12,AA$10)),LARGE($C12:$J12,AA$10),"")</f>
        <v/>
      </c>
      <c r="AB12" s="22" t="str">
        <f t="shared" si="1"/>
        <v/>
      </c>
      <c r="AC12" s="22" t="str">
        <f t="shared" si="1"/>
        <v/>
      </c>
      <c r="AD12" s="22" t="str">
        <f t="shared" si="1"/>
        <v/>
      </c>
      <c r="AE12" s="22" t="str">
        <f t="shared" si="1"/>
        <v/>
      </c>
      <c r="AF12" s="23" t="str">
        <f t="shared" si="2"/>
        <v/>
      </c>
      <c r="AG12" s="23" t="str">
        <f t="shared" si="2"/>
        <v/>
      </c>
      <c r="AH12" s="23" t="str">
        <f t="shared" si="2"/>
        <v/>
      </c>
      <c r="AI12" s="23" t="str">
        <f t="shared" si="2"/>
        <v/>
      </c>
      <c r="AJ12" s="23" t="str">
        <f t="shared" si="2"/>
        <v/>
      </c>
      <c r="AK12" s="23" t="str">
        <f t="shared" si="2"/>
        <v/>
      </c>
      <c r="AL12" s="23" t="str">
        <f t="shared" si="2"/>
        <v/>
      </c>
      <c r="AM12" s="23" t="str">
        <f t="shared" si="2"/>
        <v/>
      </c>
      <c r="AN12" s="23" t="str">
        <f t="shared" si="2"/>
        <v/>
      </c>
      <c r="AO12" s="24" t="str">
        <f t="shared" si="3"/>
        <v/>
      </c>
      <c r="AP12" s="24" t="str">
        <f t="shared" si="3"/>
        <v/>
      </c>
      <c r="AQ12" s="24" t="str">
        <f t="shared" si="3"/>
        <v/>
      </c>
      <c r="AR12" s="24" t="str">
        <f t="shared" si="3"/>
        <v/>
      </c>
      <c r="AS12" s="24" t="str">
        <f t="shared" si="3"/>
        <v/>
      </c>
      <c r="AT12" s="24" t="str">
        <f t="shared" si="3"/>
        <v/>
      </c>
      <c r="AU12" s="24" t="str">
        <f t="shared" si="3"/>
        <v/>
      </c>
      <c r="AV12" s="24" t="str">
        <f t="shared" si="3"/>
        <v/>
      </c>
      <c r="AW12" s="24" t="str">
        <f t="shared" si="3"/>
        <v/>
      </c>
      <c r="AX12" s="24" t="str">
        <f t="shared" si="3"/>
        <v/>
      </c>
      <c r="AY12" s="24" t="str">
        <f t="shared" si="3"/>
        <v/>
      </c>
      <c r="AZ12" s="24" t="str">
        <f t="shared" si="3"/>
        <v/>
      </c>
      <c r="BA12" s="24" t="str">
        <f t="shared" si="3"/>
        <v/>
      </c>
      <c r="BB12" s="25" t="str">
        <f t="shared" ref="BB12:BB19" si="9">IF(AE12&lt;&gt;"",SUM(AA12:AE12),"")</f>
        <v/>
      </c>
      <c r="BC12" s="25" t="str">
        <f t="shared" si="4"/>
        <v/>
      </c>
      <c r="BD12" s="26" t="str">
        <f t="shared" si="5"/>
        <v/>
      </c>
      <c r="BE12" s="26" t="str">
        <f t="shared" si="6"/>
        <v/>
      </c>
      <c r="BF12" s="27" t="str">
        <f t="shared" ref="BF12:BF19" si="10">IF(BA12&lt;&gt;"",SUM(AO12:BA12),"")</f>
        <v/>
      </c>
      <c r="BG12" s="27" t="str">
        <f t="shared" si="7"/>
        <v/>
      </c>
    </row>
    <row r="13" spans="1:59" ht="15">
      <c r="A13" s="32" t="s">
        <v>87</v>
      </c>
      <c r="B13" s="32">
        <v>46700</v>
      </c>
      <c r="C13" s="22">
        <v>0</v>
      </c>
      <c r="D13" s="22">
        <v>1</v>
      </c>
      <c r="E13" s="22">
        <v>1</v>
      </c>
      <c r="F13" s="22">
        <v>1</v>
      </c>
      <c r="G13" s="22"/>
      <c r="H13" s="22"/>
      <c r="I13" s="22"/>
      <c r="J13" s="22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2">
        <f>IF(ISNUMBER(LARGE($C13:$J13,AA$10)),LARGE($C13:$J13,AA$10),"")</f>
        <v>1</v>
      </c>
      <c r="AB13" s="22">
        <f t="shared" si="1"/>
        <v>1</v>
      </c>
      <c r="AC13" s="22">
        <f t="shared" si="1"/>
        <v>1</v>
      </c>
      <c r="AD13" s="22">
        <f t="shared" si="1"/>
        <v>0</v>
      </c>
      <c r="AE13" s="22" t="str">
        <f t="shared" si="1"/>
        <v/>
      </c>
      <c r="AF13" s="23" t="str">
        <f t="shared" si="2"/>
        <v/>
      </c>
      <c r="AG13" s="23" t="str">
        <f t="shared" si="2"/>
        <v/>
      </c>
      <c r="AH13" s="23" t="str">
        <f t="shared" si="2"/>
        <v/>
      </c>
      <c r="AI13" s="23" t="str">
        <f t="shared" si="2"/>
        <v/>
      </c>
      <c r="AJ13" s="23" t="str">
        <f t="shared" si="2"/>
        <v/>
      </c>
      <c r="AK13" s="23" t="str">
        <f t="shared" si="2"/>
        <v/>
      </c>
      <c r="AL13" s="23" t="str">
        <f t="shared" si="2"/>
        <v/>
      </c>
      <c r="AM13" s="23" t="str">
        <f t="shared" si="2"/>
        <v/>
      </c>
      <c r="AN13" s="23" t="str">
        <f t="shared" si="2"/>
        <v/>
      </c>
      <c r="AO13" s="24">
        <f t="shared" si="3"/>
        <v>1</v>
      </c>
      <c r="AP13" s="24">
        <f t="shared" si="3"/>
        <v>1</v>
      </c>
      <c r="AQ13" s="24">
        <f t="shared" si="3"/>
        <v>1</v>
      </c>
      <c r="AR13" s="24">
        <f t="shared" si="3"/>
        <v>0</v>
      </c>
      <c r="AS13" s="24" t="str">
        <f t="shared" si="3"/>
        <v/>
      </c>
      <c r="AT13" s="24" t="str">
        <f t="shared" si="3"/>
        <v/>
      </c>
      <c r="AU13" s="24" t="str">
        <f t="shared" si="3"/>
        <v/>
      </c>
      <c r="AV13" s="24" t="str">
        <f t="shared" si="3"/>
        <v/>
      </c>
      <c r="AW13" s="24" t="str">
        <f t="shared" si="3"/>
        <v/>
      </c>
      <c r="AX13" s="24" t="str">
        <f t="shared" si="3"/>
        <v/>
      </c>
      <c r="AY13" s="24" t="str">
        <f t="shared" si="3"/>
        <v/>
      </c>
      <c r="AZ13" s="24" t="str">
        <f t="shared" si="3"/>
        <v/>
      </c>
      <c r="BA13" s="24" t="str">
        <f t="shared" si="3"/>
        <v/>
      </c>
      <c r="BB13" s="25" t="str">
        <f t="shared" si="9"/>
        <v/>
      </c>
      <c r="BC13" s="25" t="str">
        <f t="shared" si="4"/>
        <v/>
      </c>
      <c r="BD13" s="26" t="str">
        <f t="shared" si="5"/>
        <v/>
      </c>
      <c r="BE13" s="26" t="str">
        <f t="shared" si="6"/>
        <v/>
      </c>
      <c r="BF13" s="27" t="str">
        <f t="shared" si="10"/>
        <v/>
      </c>
      <c r="BG13" s="27" t="str">
        <f t="shared" si="7"/>
        <v/>
      </c>
    </row>
    <row r="14" spans="1:59" ht="15">
      <c r="A14" s="32" t="s">
        <v>106</v>
      </c>
      <c r="B14" s="32">
        <v>35038</v>
      </c>
      <c r="C14" s="22"/>
      <c r="D14" s="22"/>
      <c r="E14" s="22"/>
      <c r="F14" s="22"/>
      <c r="G14" s="22"/>
      <c r="H14" s="22"/>
      <c r="I14" s="22"/>
      <c r="J14" s="22"/>
      <c r="K14" s="23">
        <v>2</v>
      </c>
      <c r="L14" s="23">
        <v>2</v>
      </c>
      <c r="M14" s="23">
        <v>2</v>
      </c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2" t="str">
        <f t="shared" ref="AA14:AA19" si="11">IF(ISNUMBER(LARGE($C14:$J14,AA$10)),LARGE($C14:$J14,AA$10),"")</f>
        <v/>
      </c>
      <c r="AB14" s="22" t="str">
        <f t="shared" si="1"/>
        <v/>
      </c>
      <c r="AC14" s="22" t="str">
        <f t="shared" si="1"/>
        <v/>
      </c>
      <c r="AD14" s="22" t="str">
        <f t="shared" si="1"/>
        <v/>
      </c>
      <c r="AE14" s="22" t="str">
        <f t="shared" si="1"/>
        <v/>
      </c>
      <c r="AF14" s="23">
        <f t="shared" si="2"/>
        <v>2</v>
      </c>
      <c r="AG14" s="23">
        <f t="shared" si="2"/>
        <v>2</v>
      </c>
      <c r="AH14" s="23">
        <f t="shared" si="2"/>
        <v>2</v>
      </c>
      <c r="AI14" s="23" t="str">
        <f t="shared" si="2"/>
        <v/>
      </c>
      <c r="AJ14" s="23" t="str">
        <f t="shared" si="2"/>
        <v/>
      </c>
      <c r="AK14" s="23" t="str">
        <f t="shared" si="2"/>
        <v/>
      </c>
      <c r="AL14" s="23" t="str">
        <f t="shared" si="2"/>
        <v/>
      </c>
      <c r="AM14" s="23" t="str">
        <f t="shared" si="2"/>
        <v/>
      </c>
      <c r="AN14" s="23" t="str">
        <f t="shared" si="2"/>
        <v/>
      </c>
      <c r="AO14" s="24">
        <f t="shared" si="3"/>
        <v>2</v>
      </c>
      <c r="AP14" s="24">
        <f t="shared" si="3"/>
        <v>2</v>
      </c>
      <c r="AQ14" s="24">
        <f t="shared" si="3"/>
        <v>2</v>
      </c>
      <c r="AR14" s="24" t="str">
        <f t="shared" si="3"/>
        <v/>
      </c>
      <c r="AS14" s="24" t="str">
        <f t="shared" si="3"/>
        <v/>
      </c>
      <c r="AT14" s="24" t="str">
        <f t="shared" si="3"/>
        <v/>
      </c>
      <c r="AU14" s="24" t="str">
        <f t="shared" si="3"/>
        <v/>
      </c>
      <c r="AV14" s="24" t="str">
        <f t="shared" si="3"/>
        <v/>
      </c>
      <c r="AW14" s="24" t="str">
        <f t="shared" si="3"/>
        <v/>
      </c>
      <c r="AX14" s="24" t="str">
        <f t="shared" si="3"/>
        <v/>
      </c>
      <c r="AY14" s="24" t="str">
        <f t="shared" si="3"/>
        <v/>
      </c>
      <c r="AZ14" s="24" t="str">
        <f t="shared" si="3"/>
        <v/>
      </c>
      <c r="BA14" s="24" t="str">
        <f t="shared" si="3"/>
        <v/>
      </c>
      <c r="BB14" s="25" t="str">
        <f t="shared" si="9"/>
        <v/>
      </c>
      <c r="BC14" s="25" t="str">
        <f t="shared" si="4"/>
        <v/>
      </c>
      <c r="BD14" s="26" t="str">
        <f t="shared" si="5"/>
        <v/>
      </c>
      <c r="BE14" s="26" t="str">
        <f t="shared" si="6"/>
        <v/>
      </c>
      <c r="BF14" s="27" t="str">
        <f t="shared" si="10"/>
        <v/>
      </c>
      <c r="BG14" s="27" t="str">
        <f t="shared" si="7"/>
        <v/>
      </c>
    </row>
    <row r="15" spans="1:59" ht="15">
      <c r="A15" s="35" t="s">
        <v>118</v>
      </c>
      <c r="B15" s="32">
        <v>9</v>
      </c>
      <c r="C15" s="22"/>
      <c r="D15" s="22"/>
      <c r="E15" s="22"/>
      <c r="F15" s="22"/>
      <c r="G15" s="22"/>
      <c r="H15" s="22"/>
      <c r="I15" s="22"/>
      <c r="J15" s="22"/>
      <c r="K15" s="23"/>
      <c r="L15" s="23"/>
      <c r="M15" s="23"/>
      <c r="N15" s="23"/>
      <c r="O15" s="23"/>
      <c r="P15" s="23"/>
      <c r="Q15" s="23">
        <v>5</v>
      </c>
      <c r="R15" s="23">
        <v>4</v>
      </c>
      <c r="S15" s="23"/>
      <c r="T15" s="23"/>
      <c r="U15" s="23"/>
      <c r="V15" s="23"/>
      <c r="W15" s="23"/>
      <c r="X15" s="23"/>
      <c r="Y15" s="23"/>
      <c r="Z15" s="23"/>
      <c r="AA15" s="22" t="str">
        <f t="shared" si="11"/>
        <v/>
      </c>
      <c r="AB15" s="22" t="str">
        <f t="shared" si="1"/>
        <v/>
      </c>
      <c r="AC15" s="22" t="str">
        <f t="shared" si="1"/>
        <v/>
      </c>
      <c r="AD15" s="22" t="str">
        <f t="shared" si="1"/>
        <v/>
      </c>
      <c r="AE15" s="22" t="str">
        <f t="shared" si="1"/>
        <v/>
      </c>
      <c r="AF15" s="23">
        <f t="shared" si="2"/>
        <v>5</v>
      </c>
      <c r="AG15" s="23">
        <f t="shared" si="2"/>
        <v>4</v>
      </c>
      <c r="AH15" s="23" t="str">
        <f t="shared" si="2"/>
        <v/>
      </c>
      <c r="AI15" s="23" t="str">
        <f t="shared" si="2"/>
        <v/>
      </c>
      <c r="AJ15" s="23" t="str">
        <f t="shared" si="2"/>
        <v/>
      </c>
      <c r="AK15" s="23" t="str">
        <f t="shared" si="2"/>
        <v/>
      </c>
      <c r="AL15" s="23" t="str">
        <f t="shared" si="2"/>
        <v/>
      </c>
      <c r="AM15" s="23" t="str">
        <f t="shared" si="2"/>
        <v/>
      </c>
      <c r="AN15" s="23" t="str">
        <f t="shared" si="2"/>
        <v/>
      </c>
      <c r="AO15" s="24">
        <f t="shared" si="3"/>
        <v>5</v>
      </c>
      <c r="AP15" s="24">
        <f t="shared" si="3"/>
        <v>4</v>
      </c>
      <c r="AQ15" s="24" t="str">
        <f t="shared" si="3"/>
        <v/>
      </c>
      <c r="AR15" s="24" t="str">
        <f t="shared" si="3"/>
        <v/>
      </c>
      <c r="AS15" s="24" t="str">
        <f t="shared" si="3"/>
        <v/>
      </c>
      <c r="AT15" s="24" t="str">
        <f t="shared" si="3"/>
        <v/>
      </c>
      <c r="AU15" s="24" t="str">
        <f t="shared" si="3"/>
        <v/>
      </c>
      <c r="AV15" s="24" t="str">
        <f t="shared" si="3"/>
        <v/>
      </c>
      <c r="AW15" s="24" t="str">
        <f t="shared" si="3"/>
        <v/>
      </c>
      <c r="AX15" s="24" t="str">
        <f t="shared" si="3"/>
        <v/>
      </c>
      <c r="AY15" s="24" t="str">
        <f t="shared" si="3"/>
        <v/>
      </c>
      <c r="AZ15" s="24" t="str">
        <f t="shared" si="3"/>
        <v/>
      </c>
      <c r="BA15" s="24" t="str">
        <f t="shared" si="3"/>
        <v/>
      </c>
      <c r="BB15" s="25" t="str">
        <f t="shared" si="9"/>
        <v/>
      </c>
      <c r="BC15" s="25" t="str">
        <f t="shared" si="4"/>
        <v/>
      </c>
      <c r="BD15" s="26" t="str">
        <f t="shared" si="5"/>
        <v/>
      </c>
      <c r="BE15" s="26" t="str">
        <f t="shared" si="6"/>
        <v/>
      </c>
      <c r="BF15" s="27" t="str">
        <f t="shared" si="10"/>
        <v/>
      </c>
      <c r="BG15" s="27" t="str">
        <f t="shared" si="7"/>
        <v/>
      </c>
    </row>
    <row r="16" spans="1:59" ht="15">
      <c r="A16" s="35" t="s">
        <v>119</v>
      </c>
      <c r="B16" s="32">
        <v>65</v>
      </c>
      <c r="C16" s="22"/>
      <c r="D16" s="22"/>
      <c r="E16" s="22"/>
      <c r="F16" s="22"/>
      <c r="G16" s="22"/>
      <c r="H16" s="22"/>
      <c r="I16" s="22"/>
      <c r="J16" s="22"/>
      <c r="K16" s="23"/>
      <c r="L16" s="23"/>
      <c r="M16" s="23"/>
      <c r="N16" s="23"/>
      <c r="O16" s="23"/>
      <c r="P16" s="23"/>
      <c r="Q16" s="23">
        <v>4</v>
      </c>
      <c r="R16" s="23">
        <v>5</v>
      </c>
      <c r="S16" s="23">
        <v>2</v>
      </c>
      <c r="T16" s="23">
        <v>1</v>
      </c>
      <c r="U16" s="23"/>
      <c r="V16" s="23"/>
      <c r="W16" s="23"/>
      <c r="X16" s="23"/>
      <c r="Y16" s="23"/>
      <c r="Z16" s="23"/>
      <c r="AA16" s="22" t="str">
        <f t="shared" si="11"/>
        <v/>
      </c>
      <c r="AB16" s="22" t="str">
        <f t="shared" si="1"/>
        <v/>
      </c>
      <c r="AC16" s="22" t="str">
        <f t="shared" si="1"/>
        <v/>
      </c>
      <c r="AD16" s="22" t="str">
        <f t="shared" si="1"/>
        <v/>
      </c>
      <c r="AE16" s="22" t="str">
        <f t="shared" si="1"/>
        <v/>
      </c>
      <c r="AF16" s="23">
        <f t="shared" si="2"/>
        <v>5</v>
      </c>
      <c r="AG16" s="23">
        <f t="shared" si="2"/>
        <v>4</v>
      </c>
      <c r="AH16" s="23">
        <f t="shared" si="2"/>
        <v>2</v>
      </c>
      <c r="AI16" s="23">
        <f t="shared" si="2"/>
        <v>1</v>
      </c>
      <c r="AJ16" s="23" t="str">
        <f t="shared" si="2"/>
        <v/>
      </c>
      <c r="AK16" s="23" t="str">
        <f t="shared" si="2"/>
        <v/>
      </c>
      <c r="AL16" s="23" t="str">
        <f t="shared" si="2"/>
        <v/>
      </c>
      <c r="AM16" s="23" t="str">
        <f t="shared" si="2"/>
        <v/>
      </c>
      <c r="AN16" s="23" t="str">
        <f t="shared" si="2"/>
        <v/>
      </c>
      <c r="AO16" s="24">
        <f t="shared" si="3"/>
        <v>5</v>
      </c>
      <c r="AP16" s="24">
        <f t="shared" si="3"/>
        <v>4</v>
      </c>
      <c r="AQ16" s="24">
        <f t="shared" si="3"/>
        <v>2</v>
      </c>
      <c r="AR16" s="24">
        <f t="shared" si="3"/>
        <v>1</v>
      </c>
      <c r="AS16" s="24" t="str">
        <f t="shared" si="3"/>
        <v/>
      </c>
      <c r="AT16" s="24" t="str">
        <f t="shared" si="3"/>
        <v/>
      </c>
      <c r="AU16" s="24" t="str">
        <f t="shared" si="3"/>
        <v/>
      </c>
      <c r="AV16" s="24" t="str">
        <f t="shared" si="3"/>
        <v/>
      </c>
      <c r="AW16" s="24" t="str">
        <f t="shared" si="3"/>
        <v/>
      </c>
      <c r="AX16" s="24" t="str">
        <f t="shared" si="3"/>
        <v/>
      </c>
      <c r="AY16" s="24" t="str">
        <f t="shared" si="3"/>
        <v/>
      </c>
      <c r="AZ16" s="24" t="str">
        <f t="shared" si="3"/>
        <v/>
      </c>
      <c r="BA16" s="24" t="str">
        <f t="shared" si="3"/>
        <v/>
      </c>
      <c r="BB16" s="25" t="str">
        <f t="shared" si="9"/>
        <v/>
      </c>
      <c r="BC16" s="25" t="str">
        <f t="shared" si="4"/>
        <v/>
      </c>
      <c r="BD16" s="26" t="str">
        <f t="shared" si="5"/>
        <v/>
      </c>
      <c r="BE16" s="26" t="str">
        <f t="shared" si="6"/>
        <v/>
      </c>
      <c r="BF16" s="27" t="str">
        <f t="shared" si="10"/>
        <v/>
      </c>
      <c r="BG16" s="27" t="str">
        <f t="shared" si="7"/>
        <v/>
      </c>
    </row>
    <row r="17" spans="1:59" ht="15">
      <c r="A17" s="35" t="s">
        <v>117</v>
      </c>
      <c r="B17" s="32">
        <v>163</v>
      </c>
      <c r="C17" s="22"/>
      <c r="D17" s="22"/>
      <c r="E17" s="22"/>
      <c r="F17" s="22"/>
      <c r="G17" s="22"/>
      <c r="H17" s="22"/>
      <c r="I17" s="22"/>
      <c r="J17" s="22"/>
      <c r="K17" s="23"/>
      <c r="L17" s="23"/>
      <c r="M17" s="23"/>
      <c r="N17" s="23"/>
      <c r="O17" s="23"/>
      <c r="P17" s="23"/>
      <c r="Q17" s="23">
        <v>3</v>
      </c>
      <c r="R17" s="23">
        <v>3</v>
      </c>
      <c r="S17" s="23"/>
      <c r="T17" s="23"/>
      <c r="U17" s="23"/>
      <c r="V17" s="23"/>
      <c r="W17" s="23"/>
      <c r="X17" s="23"/>
      <c r="Y17" s="23"/>
      <c r="Z17" s="23"/>
      <c r="AA17" s="22" t="str">
        <f t="shared" si="11"/>
        <v/>
      </c>
      <c r="AB17" s="22" t="str">
        <f t="shared" si="1"/>
        <v/>
      </c>
      <c r="AC17" s="22" t="str">
        <f t="shared" si="1"/>
        <v/>
      </c>
      <c r="AD17" s="22" t="str">
        <f t="shared" si="1"/>
        <v/>
      </c>
      <c r="AE17" s="22" t="str">
        <f t="shared" si="1"/>
        <v/>
      </c>
      <c r="AF17" s="23">
        <f t="shared" si="2"/>
        <v>3</v>
      </c>
      <c r="AG17" s="23">
        <f t="shared" si="2"/>
        <v>3</v>
      </c>
      <c r="AH17" s="23" t="str">
        <f t="shared" si="2"/>
        <v/>
      </c>
      <c r="AI17" s="23" t="str">
        <f t="shared" si="2"/>
        <v/>
      </c>
      <c r="AJ17" s="23" t="str">
        <f t="shared" si="2"/>
        <v/>
      </c>
      <c r="AK17" s="23" t="str">
        <f t="shared" si="2"/>
        <v/>
      </c>
      <c r="AL17" s="23" t="str">
        <f t="shared" si="2"/>
        <v/>
      </c>
      <c r="AM17" s="23" t="str">
        <f t="shared" si="2"/>
        <v/>
      </c>
      <c r="AN17" s="23" t="str">
        <f t="shared" si="2"/>
        <v/>
      </c>
      <c r="AO17" s="24">
        <f t="shared" si="3"/>
        <v>3</v>
      </c>
      <c r="AP17" s="24">
        <f t="shared" si="3"/>
        <v>3</v>
      </c>
      <c r="AQ17" s="24" t="str">
        <f t="shared" si="3"/>
        <v/>
      </c>
      <c r="AR17" s="24" t="str">
        <f t="shared" si="3"/>
        <v/>
      </c>
      <c r="AS17" s="24" t="str">
        <f t="shared" si="3"/>
        <v/>
      </c>
      <c r="AT17" s="24" t="str">
        <f t="shared" si="3"/>
        <v/>
      </c>
      <c r="AU17" s="24" t="str">
        <f t="shared" si="3"/>
        <v/>
      </c>
      <c r="AV17" s="24" t="str">
        <f t="shared" si="3"/>
        <v/>
      </c>
      <c r="AW17" s="24" t="str">
        <f t="shared" si="3"/>
        <v/>
      </c>
      <c r="AX17" s="24" t="str">
        <f t="shared" si="3"/>
        <v/>
      </c>
      <c r="AY17" s="24" t="str">
        <f t="shared" si="3"/>
        <v/>
      </c>
      <c r="AZ17" s="24" t="str">
        <f t="shared" si="3"/>
        <v/>
      </c>
      <c r="BA17" s="24" t="str">
        <f t="shared" si="3"/>
        <v/>
      </c>
      <c r="BB17" s="25" t="str">
        <f t="shared" si="9"/>
        <v/>
      </c>
      <c r="BC17" s="25" t="str">
        <f t="shared" si="4"/>
        <v/>
      </c>
      <c r="BD17" s="26" t="str">
        <f t="shared" si="5"/>
        <v/>
      </c>
      <c r="BE17" s="26" t="str">
        <f t="shared" si="6"/>
        <v/>
      </c>
      <c r="BF17" s="27" t="str">
        <f t="shared" si="10"/>
        <v/>
      </c>
      <c r="BG17" s="27" t="str">
        <f t="shared" si="7"/>
        <v/>
      </c>
    </row>
    <row r="18" spans="1:59" ht="15">
      <c r="A18" s="35" t="s">
        <v>132</v>
      </c>
      <c r="B18" s="32">
        <v>28770</v>
      </c>
      <c r="C18" s="22"/>
      <c r="D18" s="22"/>
      <c r="E18" s="22"/>
      <c r="F18" s="22"/>
      <c r="G18" s="22"/>
      <c r="H18" s="22"/>
      <c r="I18" s="22"/>
      <c r="J18" s="22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>
        <v>1</v>
      </c>
      <c r="V18" s="23">
        <v>1</v>
      </c>
      <c r="W18" s="23">
        <v>1</v>
      </c>
      <c r="X18" s="23"/>
      <c r="Y18" s="23"/>
      <c r="Z18" s="23"/>
      <c r="AA18" s="22" t="str">
        <f t="shared" si="11"/>
        <v/>
      </c>
      <c r="AB18" s="22" t="str">
        <f t="shared" si="1"/>
        <v/>
      </c>
      <c r="AC18" s="22" t="str">
        <f t="shared" si="1"/>
        <v/>
      </c>
      <c r="AD18" s="22" t="str">
        <f t="shared" si="1"/>
        <v/>
      </c>
      <c r="AE18" s="22" t="str">
        <f t="shared" si="1"/>
        <v/>
      </c>
      <c r="AF18" s="23">
        <f t="shared" si="2"/>
        <v>1</v>
      </c>
      <c r="AG18" s="23">
        <f t="shared" si="2"/>
        <v>1</v>
      </c>
      <c r="AH18" s="23">
        <f t="shared" si="2"/>
        <v>1</v>
      </c>
      <c r="AI18" s="23" t="str">
        <f t="shared" si="2"/>
        <v/>
      </c>
      <c r="AJ18" s="23" t="str">
        <f t="shared" si="2"/>
        <v/>
      </c>
      <c r="AK18" s="23" t="str">
        <f t="shared" si="2"/>
        <v/>
      </c>
      <c r="AL18" s="23" t="str">
        <f t="shared" si="2"/>
        <v/>
      </c>
      <c r="AM18" s="23" t="str">
        <f t="shared" si="2"/>
        <v/>
      </c>
      <c r="AN18" s="23" t="str">
        <f t="shared" si="2"/>
        <v/>
      </c>
      <c r="AO18" s="24">
        <f t="shared" si="3"/>
        <v>1</v>
      </c>
      <c r="AP18" s="24">
        <f t="shared" si="3"/>
        <v>1</v>
      </c>
      <c r="AQ18" s="24">
        <f t="shared" si="3"/>
        <v>1</v>
      </c>
      <c r="AR18" s="24" t="str">
        <f t="shared" si="3"/>
        <v/>
      </c>
      <c r="AS18" s="24" t="str">
        <f t="shared" si="3"/>
        <v/>
      </c>
      <c r="AT18" s="24" t="str">
        <f t="shared" si="3"/>
        <v/>
      </c>
      <c r="AU18" s="24" t="str">
        <f t="shared" si="3"/>
        <v/>
      </c>
      <c r="AV18" s="24" t="str">
        <f t="shared" si="3"/>
        <v/>
      </c>
      <c r="AW18" s="24" t="str">
        <f t="shared" si="3"/>
        <v/>
      </c>
      <c r="AX18" s="24" t="str">
        <f t="shared" si="3"/>
        <v/>
      </c>
      <c r="AY18" s="24" t="str">
        <f t="shared" si="3"/>
        <v/>
      </c>
      <c r="AZ18" s="24" t="str">
        <f t="shared" si="3"/>
        <v/>
      </c>
      <c r="BA18" s="24" t="str">
        <f t="shared" si="3"/>
        <v/>
      </c>
      <c r="BB18" s="25" t="str">
        <f t="shared" si="9"/>
        <v/>
      </c>
      <c r="BC18" s="25" t="str">
        <f t="shared" si="4"/>
        <v/>
      </c>
      <c r="BD18" s="26" t="str">
        <f t="shared" si="5"/>
        <v/>
      </c>
      <c r="BE18" s="26" t="str">
        <f t="shared" si="6"/>
        <v/>
      </c>
      <c r="BF18" s="27" t="str">
        <f t="shared" si="10"/>
        <v/>
      </c>
      <c r="BG18" s="27" t="str">
        <f t="shared" si="7"/>
        <v/>
      </c>
    </row>
    <row r="19" spans="1:59" ht="15">
      <c r="A19" s="32"/>
      <c r="B19" s="32"/>
      <c r="C19" s="22"/>
      <c r="D19" s="22"/>
      <c r="E19" s="22"/>
      <c r="F19" s="22"/>
      <c r="G19" s="22"/>
      <c r="H19" s="22"/>
      <c r="I19" s="22"/>
      <c r="J19" s="22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2" t="str">
        <f t="shared" si="11"/>
        <v/>
      </c>
      <c r="AB19" s="22" t="str">
        <f t="shared" si="1"/>
        <v/>
      </c>
      <c r="AC19" s="22" t="str">
        <f t="shared" si="1"/>
        <v/>
      </c>
      <c r="AD19" s="22" t="str">
        <f t="shared" si="1"/>
        <v/>
      </c>
      <c r="AE19" s="22" t="str">
        <f t="shared" si="1"/>
        <v/>
      </c>
      <c r="AF19" s="23" t="str">
        <f t="shared" si="2"/>
        <v/>
      </c>
      <c r="AG19" s="23" t="str">
        <f t="shared" si="2"/>
        <v/>
      </c>
      <c r="AH19" s="23" t="str">
        <f t="shared" si="2"/>
        <v/>
      </c>
      <c r="AI19" s="23" t="str">
        <f t="shared" si="2"/>
        <v/>
      </c>
      <c r="AJ19" s="23" t="str">
        <f t="shared" si="2"/>
        <v/>
      </c>
      <c r="AK19" s="23" t="str">
        <f t="shared" si="2"/>
        <v/>
      </c>
      <c r="AL19" s="23" t="str">
        <f t="shared" si="2"/>
        <v/>
      </c>
      <c r="AM19" s="23" t="str">
        <f t="shared" si="2"/>
        <v/>
      </c>
      <c r="AN19" s="23" t="str">
        <f t="shared" si="2"/>
        <v/>
      </c>
      <c r="AO19" s="24" t="str">
        <f t="shared" si="3"/>
        <v/>
      </c>
      <c r="AP19" s="24" t="str">
        <f t="shared" si="3"/>
        <v/>
      </c>
      <c r="AQ19" s="24" t="str">
        <f t="shared" si="3"/>
        <v/>
      </c>
      <c r="AR19" s="24" t="str">
        <f t="shared" si="3"/>
        <v/>
      </c>
      <c r="AS19" s="24" t="str">
        <f t="shared" si="3"/>
        <v/>
      </c>
      <c r="AT19" s="24" t="str">
        <f t="shared" si="3"/>
        <v/>
      </c>
      <c r="AU19" s="24" t="str">
        <f t="shared" si="3"/>
        <v/>
      </c>
      <c r="AV19" s="24" t="str">
        <f t="shared" si="3"/>
        <v/>
      </c>
      <c r="AW19" s="24" t="str">
        <f t="shared" si="3"/>
        <v/>
      </c>
      <c r="AX19" s="24" t="str">
        <f t="shared" si="3"/>
        <v/>
      </c>
      <c r="AY19" s="24" t="str">
        <f t="shared" si="3"/>
        <v/>
      </c>
      <c r="AZ19" s="24" t="str">
        <f t="shared" si="3"/>
        <v/>
      </c>
      <c r="BA19" s="24" t="str">
        <f t="shared" si="3"/>
        <v/>
      </c>
      <c r="BB19" s="25" t="str">
        <f t="shared" si="9"/>
        <v/>
      </c>
      <c r="BC19" s="25" t="str">
        <f t="shared" si="4"/>
        <v/>
      </c>
      <c r="BD19" s="26" t="str">
        <f t="shared" si="5"/>
        <v/>
      </c>
      <c r="BE19" s="26" t="str">
        <f t="shared" si="6"/>
        <v/>
      </c>
      <c r="BF19" s="27" t="str">
        <f t="shared" si="10"/>
        <v/>
      </c>
      <c r="BG19" s="27" t="str">
        <f t="shared" si="7"/>
        <v/>
      </c>
    </row>
  </sheetData>
  <mergeCells count="6">
    <mergeCell ref="BF8:BG9"/>
    <mergeCell ref="AA8:AD9"/>
    <mergeCell ref="AF8:AN9"/>
    <mergeCell ref="AO8:BA9"/>
    <mergeCell ref="BB8:BC9"/>
    <mergeCell ref="BD8:BE9"/>
  </mergeCells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9"/>
  <sheetViews>
    <sheetView topLeftCell="Y2" workbookViewId="0">
      <selection activeCell="AL24" sqref="AL24"/>
    </sheetView>
  </sheetViews>
  <sheetFormatPr baseColWidth="10" defaultColWidth="8.83203125" defaultRowHeight="14" x14ac:dyDescent="0"/>
  <cols>
    <col min="1" max="1" width="22.5" bestFit="1" customWidth="1"/>
    <col min="2" max="2" width="7.1640625" customWidth="1"/>
    <col min="3" max="53" width="3.6640625" customWidth="1"/>
    <col min="54" max="54" width="5" bestFit="1" customWidth="1"/>
    <col min="55" max="59" width="5" customWidth="1"/>
  </cols>
  <sheetData>
    <row r="1" spans="1:59">
      <c r="A1" s="12" t="s">
        <v>40</v>
      </c>
      <c r="B1" s="13">
        <f>COUNTIF(C$9:Z$9,"D")</f>
        <v>8</v>
      </c>
      <c r="C1" s="20"/>
    </row>
    <row r="2" spans="1:59">
      <c r="A2" s="12" t="s">
        <v>41</v>
      </c>
      <c r="B2" s="13">
        <f>ROUNDUP(B1*0.51,0)</f>
        <v>5</v>
      </c>
      <c r="C2" s="20"/>
    </row>
    <row r="3" spans="1:59">
      <c r="A3" s="12" t="s">
        <v>42</v>
      </c>
      <c r="B3" s="13">
        <f>COUNTIF(C$9:Z$9,"B")</f>
        <v>16</v>
      </c>
      <c r="C3" s="20"/>
    </row>
    <row r="4" spans="1:59">
      <c r="A4" s="12" t="s">
        <v>43</v>
      </c>
      <c r="B4" s="13">
        <f>ROUNDUP(B3*0.51,0)</f>
        <v>9</v>
      </c>
      <c r="C4" s="20"/>
    </row>
    <row r="5" spans="1:59">
      <c r="A5" s="12" t="s">
        <v>44</v>
      </c>
      <c r="B5" s="13">
        <f>COUNTA(C9:Z9)</f>
        <v>24</v>
      </c>
      <c r="C5" s="20"/>
    </row>
    <row r="6" spans="1:59">
      <c r="A6" s="12" t="s">
        <v>45</v>
      </c>
      <c r="B6" s="13">
        <f>ROUNDUP(B5*0.51,0)</f>
        <v>13</v>
      </c>
      <c r="C6" s="20"/>
    </row>
    <row r="8" spans="1:59" ht="32.25" customHeight="1">
      <c r="C8" s="3" t="s">
        <v>8</v>
      </c>
      <c r="D8" s="3" t="s">
        <v>7</v>
      </c>
      <c r="E8" s="3" t="s">
        <v>6</v>
      </c>
      <c r="F8" s="3" t="s">
        <v>5</v>
      </c>
      <c r="G8" s="3" t="s">
        <v>1</v>
      </c>
      <c r="H8" s="3" t="s">
        <v>2</v>
      </c>
      <c r="I8" s="3" t="s">
        <v>4</v>
      </c>
      <c r="J8" s="3" t="s">
        <v>3</v>
      </c>
      <c r="K8" s="4" t="s">
        <v>10</v>
      </c>
      <c r="L8" s="4" t="s">
        <v>11</v>
      </c>
      <c r="M8" s="4" t="s">
        <v>12</v>
      </c>
      <c r="N8" s="4" t="s">
        <v>13</v>
      </c>
      <c r="O8" s="4" t="s">
        <v>14</v>
      </c>
      <c r="P8" s="4" t="s">
        <v>22</v>
      </c>
      <c r="Q8" s="4" t="s">
        <v>15</v>
      </c>
      <c r="R8" s="4" t="s">
        <v>16</v>
      </c>
      <c r="S8" s="4" t="s">
        <v>17</v>
      </c>
      <c r="T8" s="4" t="s">
        <v>18</v>
      </c>
      <c r="U8" s="4" t="s">
        <v>19</v>
      </c>
      <c r="V8" s="4" t="s">
        <v>20</v>
      </c>
      <c r="W8" s="4" t="s">
        <v>21</v>
      </c>
      <c r="X8" s="4" t="s">
        <v>25</v>
      </c>
      <c r="Y8" s="4" t="s">
        <v>24</v>
      </c>
      <c r="Z8" s="4" t="s">
        <v>23</v>
      </c>
      <c r="AA8" s="43" t="s">
        <v>35</v>
      </c>
      <c r="AB8" s="44"/>
      <c r="AC8" s="44"/>
      <c r="AD8" s="44"/>
      <c r="AE8" s="37"/>
      <c r="AF8" s="47" t="s">
        <v>36</v>
      </c>
      <c r="AG8" s="48"/>
      <c r="AH8" s="48"/>
      <c r="AI8" s="48"/>
      <c r="AJ8" s="48"/>
      <c r="AK8" s="48"/>
      <c r="AL8" s="48"/>
      <c r="AM8" s="48"/>
      <c r="AN8" s="48"/>
      <c r="AO8" s="51" t="s">
        <v>46</v>
      </c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43" t="s">
        <v>0</v>
      </c>
      <c r="BC8" s="52"/>
      <c r="BD8" s="54" t="s">
        <v>9</v>
      </c>
      <c r="BE8" s="55"/>
      <c r="BF8" s="39" t="s">
        <v>49</v>
      </c>
      <c r="BG8" s="40"/>
    </row>
    <row r="9" spans="1:59" ht="15">
      <c r="A9" s="32"/>
      <c r="B9" s="33" t="s">
        <v>39</v>
      </c>
      <c r="C9" s="9" t="s">
        <v>37</v>
      </c>
      <c r="D9" s="9" t="s">
        <v>37</v>
      </c>
      <c r="E9" s="9" t="s">
        <v>37</v>
      </c>
      <c r="F9" s="9" t="s">
        <v>37</v>
      </c>
      <c r="G9" s="9" t="s">
        <v>37</v>
      </c>
      <c r="H9" s="9" t="s">
        <v>37</v>
      </c>
      <c r="I9" s="9" t="s">
        <v>37</v>
      </c>
      <c r="J9" s="9" t="s">
        <v>37</v>
      </c>
      <c r="K9" s="10" t="s">
        <v>38</v>
      </c>
      <c r="L9" s="10" t="s">
        <v>38</v>
      </c>
      <c r="M9" s="10" t="s">
        <v>38</v>
      </c>
      <c r="N9" s="10" t="s">
        <v>38</v>
      </c>
      <c r="O9" s="10" t="s">
        <v>38</v>
      </c>
      <c r="P9" s="10" t="s">
        <v>38</v>
      </c>
      <c r="Q9" s="10" t="s">
        <v>38</v>
      </c>
      <c r="R9" s="10" t="s">
        <v>38</v>
      </c>
      <c r="S9" s="10" t="s">
        <v>38</v>
      </c>
      <c r="T9" s="10" t="s">
        <v>38</v>
      </c>
      <c r="U9" s="10" t="s">
        <v>38</v>
      </c>
      <c r="V9" s="10" t="s">
        <v>38</v>
      </c>
      <c r="W9" s="10" t="s">
        <v>38</v>
      </c>
      <c r="X9" s="10" t="s">
        <v>38</v>
      </c>
      <c r="Y9" s="10" t="s">
        <v>38</v>
      </c>
      <c r="Z9" s="10" t="s">
        <v>38</v>
      </c>
      <c r="AA9" s="45"/>
      <c r="AB9" s="46"/>
      <c r="AC9" s="46"/>
      <c r="AD9" s="46"/>
      <c r="AE9" s="38"/>
      <c r="AF9" s="49"/>
      <c r="AG9" s="50"/>
      <c r="AH9" s="50"/>
      <c r="AI9" s="50"/>
      <c r="AJ9" s="50"/>
      <c r="AK9" s="50"/>
      <c r="AL9" s="50"/>
      <c r="AM9" s="50"/>
      <c r="AN9" s="50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45"/>
      <c r="BC9" s="53"/>
      <c r="BD9" s="56"/>
      <c r="BE9" s="57"/>
      <c r="BF9" s="41"/>
      <c r="BG9" s="42"/>
    </row>
    <row r="10" spans="1:59" ht="15">
      <c r="A10" s="32"/>
      <c r="B10" s="33" t="s">
        <v>27</v>
      </c>
      <c r="C10" s="5">
        <v>4</v>
      </c>
      <c r="D10" s="5">
        <v>3</v>
      </c>
      <c r="E10" s="5">
        <v>2</v>
      </c>
      <c r="F10" s="5">
        <v>2</v>
      </c>
      <c r="G10" s="5">
        <v>2</v>
      </c>
      <c r="H10" s="5">
        <v>3</v>
      </c>
      <c r="I10" s="5">
        <v>5</v>
      </c>
      <c r="J10" s="5">
        <v>6</v>
      </c>
      <c r="K10" s="6">
        <v>2</v>
      </c>
      <c r="L10" s="6">
        <v>2</v>
      </c>
      <c r="M10" s="6">
        <v>2</v>
      </c>
      <c r="N10" s="6"/>
      <c r="O10" s="6"/>
      <c r="P10" s="6"/>
      <c r="Q10" s="6">
        <v>4</v>
      </c>
      <c r="R10" s="6">
        <v>4</v>
      </c>
      <c r="S10" s="6">
        <v>2</v>
      </c>
      <c r="T10" s="6">
        <v>2</v>
      </c>
      <c r="U10" s="6">
        <v>2</v>
      </c>
      <c r="V10" s="6">
        <v>2</v>
      </c>
      <c r="W10" s="6">
        <v>2</v>
      </c>
      <c r="X10" s="6">
        <v>1</v>
      </c>
      <c r="Y10" s="6">
        <v>1</v>
      </c>
      <c r="Z10" s="6">
        <v>1</v>
      </c>
      <c r="AA10" s="9">
        <v>1</v>
      </c>
      <c r="AB10" s="9">
        <v>2</v>
      </c>
      <c r="AC10" s="9">
        <v>3</v>
      </c>
      <c r="AD10" s="9">
        <v>4</v>
      </c>
      <c r="AE10" s="9">
        <v>5</v>
      </c>
      <c r="AF10" s="10">
        <v>1</v>
      </c>
      <c r="AG10" s="10">
        <v>2</v>
      </c>
      <c r="AH10" s="10">
        <v>3</v>
      </c>
      <c r="AI10" s="10">
        <v>4</v>
      </c>
      <c r="AJ10" s="10">
        <v>5</v>
      </c>
      <c r="AK10" s="10">
        <v>6</v>
      </c>
      <c r="AL10" s="10">
        <v>7</v>
      </c>
      <c r="AM10" s="10">
        <v>8</v>
      </c>
      <c r="AN10" s="10">
        <v>9</v>
      </c>
      <c r="AO10" s="31">
        <v>1</v>
      </c>
      <c r="AP10" s="31">
        <v>2</v>
      </c>
      <c r="AQ10" s="31">
        <v>3</v>
      </c>
      <c r="AR10" s="31">
        <v>4</v>
      </c>
      <c r="AS10" s="31">
        <v>5</v>
      </c>
      <c r="AT10" s="31">
        <v>6</v>
      </c>
      <c r="AU10" s="31">
        <v>7</v>
      </c>
      <c r="AV10" s="31">
        <v>8</v>
      </c>
      <c r="AW10" s="31">
        <v>9</v>
      </c>
      <c r="AX10" s="31">
        <v>10</v>
      </c>
      <c r="AY10" s="31">
        <v>11</v>
      </c>
      <c r="AZ10" s="31">
        <v>12</v>
      </c>
      <c r="BA10" s="31">
        <v>13</v>
      </c>
      <c r="BB10" s="9" t="s">
        <v>47</v>
      </c>
      <c r="BC10" s="9" t="s">
        <v>48</v>
      </c>
      <c r="BD10" s="10" t="s">
        <v>47</v>
      </c>
      <c r="BE10" s="10" t="s">
        <v>48</v>
      </c>
      <c r="BF10" s="31" t="s">
        <v>47</v>
      </c>
      <c r="BG10" s="31" t="s">
        <v>48</v>
      </c>
    </row>
    <row r="11" spans="1:59" ht="15">
      <c r="A11" s="35" t="s">
        <v>120</v>
      </c>
      <c r="B11" s="36">
        <v>52447</v>
      </c>
      <c r="C11" s="22"/>
      <c r="D11" s="22"/>
      <c r="E11" s="22"/>
      <c r="F11" s="22"/>
      <c r="G11" s="22"/>
      <c r="H11" s="22"/>
      <c r="I11" s="22"/>
      <c r="J11" s="22"/>
      <c r="K11" s="23"/>
      <c r="L11" s="23"/>
      <c r="M11" s="23"/>
      <c r="N11" s="23"/>
      <c r="O11" s="23"/>
      <c r="P11" s="23"/>
      <c r="Q11" s="23">
        <v>3</v>
      </c>
      <c r="R11" s="23">
        <v>2</v>
      </c>
      <c r="S11" s="23"/>
      <c r="T11" s="23"/>
      <c r="U11" s="23"/>
      <c r="V11" s="23"/>
      <c r="W11" s="23"/>
      <c r="X11" s="23"/>
      <c r="Y11" s="23"/>
      <c r="Z11" s="23"/>
      <c r="AA11" s="22" t="str">
        <f t="shared" ref="AA11:AA19" si="0">IF(ISNUMBER(LARGE($C11:$J11,AA$10)),LARGE($C11:$J11,AA$10),"")</f>
        <v/>
      </c>
      <c r="AB11" s="22" t="str">
        <f t="shared" ref="AB11:AE19" si="1">IF(ISNUMBER(LARGE($C11:$J11,AB$10)),LARGE($C11:$J11,AB$10),"")</f>
        <v/>
      </c>
      <c r="AC11" s="22" t="str">
        <f t="shared" si="1"/>
        <v/>
      </c>
      <c r="AD11" s="22" t="str">
        <f t="shared" si="1"/>
        <v/>
      </c>
      <c r="AE11" s="22" t="str">
        <f t="shared" si="1"/>
        <v/>
      </c>
      <c r="AF11" s="23">
        <f t="shared" ref="AF11:AN19" si="2">IF(ISNUMBER(LARGE($K11:$Z11,AF$10)),LARGE($K11:$Z11,AF$10),"")</f>
        <v>3</v>
      </c>
      <c r="AG11" s="23">
        <f t="shared" si="2"/>
        <v>2</v>
      </c>
      <c r="AH11" s="23" t="str">
        <f t="shared" si="2"/>
        <v/>
      </c>
      <c r="AI11" s="23" t="str">
        <f t="shared" si="2"/>
        <v/>
      </c>
      <c r="AJ11" s="23" t="str">
        <f t="shared" si="2"/>
        <v/>
      </c>
      <c r="AK11" s="23" t="str">
        <f t="shared" si="2"/>
        <v/>
      </c>
      <c r="AL11" s="23" t="str">
        <f t="shared" si="2"/>
        <v/>
      </c>
      <c r="AM11" s="23" t="str">
        <f t="shared" si="2"/>
        <v/>
      </c>
      <c r="AN11" s="23" t="str">
        <f t="shared" si="2"/>
        <v/>
      </c>
      <c r="AO11" s="24">
        <f t="shared" ref="AO11:BA19" si="3">IF(ISNUMBER(LARGE($C11:$Z11,AO$10)),LARGE($C11:$Z11,AO$10),"")</f>
        <v>3</v>
      </c>
      <c r="AP11" s="24">
        <f t="shared" si="3"/>
        <v>2</v>
      </c>
      <c r="AQ11" s="24" t="str">
        <f t="shared" si="3"/>
        <v/>
      </c>
      <c r="AR11" s="24" t="str">
        <f t="shared" si="3"/>
        <v/>
      </c>
      <c r="AS11" s="24" t="str">
        <f t="shared" si="3"/>
        <v/>
      </c>
      <c r="AT11" s="24" t="str">
        <f t="shared" si="3"/>
        <v/>
      </c>
      <c r="AU11" s="24" t="str">
        <f t="shared" si="3"/>
        <v/>
      </c>
      <c r="AV11" s="24" t="str">
        <f t="shared" si="3"/>
        <v/>
      </c>
      <c r="AW11" s="24" t="str">
        <f t="shared" si="3"/>
        <v/>
      </c>
      <c r="AX11" s="24" t="str">
        <f t="shared" si="3"/>
        <v/>
      </c>
      <c r="AY11" s="24" t="str">
        <f t="shared" si="3"/>
        <v/>
      </c>
      <c r="AZ11" s="24" t="str">
        <f t="shared" si="3"/>
        <v/>
      </c>
      <c r="BA11" s="24" t="str">
        <f t="shared" si="3"/>
        <v/>
      </c>
      <c r="BB11" s="25" t="str">
        <f>IF(AE11&lt;&gt;"",SUM(AA11:AE11),"")</f>
        <v/>
      </c>
      <c r="BC11" s="25" t="str">
        <f t="shared" ref="BC11:BC19" si="4">IF(BB11&lt;&gt;"",RANK(BB11,BB$12:BB$19,0),"")</f>
        <v/>
      </c>
      <c r="BD11" s="26" t="str">
        <f>IF(AN11&lt;&gt;"",SUM(AF11:AN11),"")</f>
        <v/>
      </c>
      <c r="BE11" s="26" t="str">
        <f t="shared" ref="BE11:BE19" si="5">IF(BD11&lt;&gt;"",RANK(BD11,BD$12:BD$19,0),"")</f>
        <v/>
      </c>
      <c r="BF11" s="27" t="str">
        <f>IF(BA11&lt;&gt;"",SUM(AO11:BA11),"")</f>
        <v/>
      </c>
      <c r="BG11" s="27" t="str">
        <f t="shared" ref="BG11:BG19" si="6">IF(BF11&lt;&gt;"",RANK(BF11,BF$12:BF$19,0),"")</f>
        <v/>
      </c>
    </row>
    <row r="12" spans="1:59" ht="15">
      <c r="A12" s="32" t="s">
        <v>34</v>
      </c>
      <c r="B12" s="32">
        <v>43513</v>
      </c>
      <c r="C12" s="22">
        <v>3</v>
      </c>
      <c r="D12" s="22"/>
      <c r="E12" s="22"/>
      <c r="F12" s="22">
        <v>1</v>
      </c>
      <c r="G12" s="22"/>
      <c r="H12" s="22"/>
      <c r="I12" s="22">
        <v>4</v>
      </c>
      <c r="J12" s="22">
        <v>5</v>
      </c>
      <c r="K12" s="23">
        <v>1</v>
      </c>
      <c r="L12" s="23">
        <v>1</v>
      </c>
      <c r="M12" s="23">
        <v>1</v>
      </c>
      <c r="N12" s="23"/>
      <c r="O12" s="23"/>
      <c r="P12" s="23"/>
      <c r="Q12" s="23">
        <v>2</v>
      </c>
      <c r="R12" s="23">
        <v>3</v>
      </c>
      <c r="S12" s="23">
        <v>2</v>
      </c>
      <c r="T12" s="23">
        <v>1</v>
      </c>
      <c r="U12" s="23">
        <v>1</v>
      </c>
      <c r="V12" s="23">
        <v>1</v>
      </c>
      <c r="W12" s="23">
        <v>1</v>
      </c>
      <c r="X12" s="23"/>
      <c r="Y12" s="23"/>
      <c r="Z12" s="23"/>
      <c r="AA12" s="22">
        <f>IF(ISNUMBER(LARGE($C12:$J12,AA$10)),LARGE($C12:$J12,AA$10),"")</f>
        <v>5</v>
      </c>
      <c r="AB12" s="22">
        <f t="shared" si="1"/>
        <v>4</v>
      </c>
      <c r="AC12" s="22">
        <f t="shared" si="1"/>
        <v>3</v>
      </c>
      <c r="AD12" s="22">
        <f t="shared" si="1"/>
        <v>1</v>
      </c>
      <c r="AE12" s="22" t="str">
        <f t="shared" si="1"/>
        <v/>
      </c>
      <c r="AF12" s="23">
        <f t="shared" si="2"/>
        <v>3</v>
      </c>
      <c r="AG12" s="23">
        <f t="shared" si="2"/>
        <v>2</v>
      </c>
      <c r="AH12" s="23">
        <f t="shared" si="2"/>
        <v>2</v>
      </c>
      <c r="AI12" s="23">
        <f t="shared" si="2"/>
        <v>1</v>
      </c>
      <c r="AJ12" s="23">
        <f t="shared" si="2"/>
        <v>1</v>
      </c>
      <c r="AK12" s="23">
        <f t="shared" si="2"/>
        <v>1</v>
      </c>
      <c r="AL12" s="23">
        <f t="shared" si="2"/>
        <v>1</v>
      </c>
      <c r="AM12" s="23">
        <f t="shared" si="2"/>
        <v>1</v>
      </c>
      <c r="AN12" s="23">
        <f t="shared" si="2"/>
        <v>1</v>
      </c>
      <c r="AO12" s="24">
        <f t="shared" si="3"/>
        <v>5</v>
      </c>
      <c r="AP12" s="24">
        <f t="shared" si="3"/>
        <v>4</v>
      </c>
      <c r="AQ12" s="24">
        <f t="shared" si="3"/>
        <v>3</v>
      </c>
      <c r="AR12" s="24">
        <f t="shared" si="3"/>
        <v>3</v>
      </c>
      <c r="AS12" s="24">
        <f t="shared" si="3"/>
        <v>2</v>
      </c>
      <c r="AT12" s="24">
        <f t="shared" si="3"/>
        <v>2</v>
      </c>
      <c r="AU12" s="24">
        <f t="shared" si="3"/>
        <v>1</v>
      </c>
      <c r="AV12" s="24">
        <f t="shared" si="3"/>
        <v>1</v>
      </c>
      <c r="AW12" s="24">
        <f t="shared" si="3"/>
        <v>1</v>
      </c>
      <c r="AX12" s="24">
        <f t="shared" si="3"/>
        <v>1</v>
      </c>
      <c r="AY12" s="24">
        <f t="shared" si="3"/>
        <v>1</v>
      </c>
      <c r="AZ12" s="24">
        <f t="shared" si="3"/>
        <v>1</v>
      </c>
      <c r="BA12" s="24">
        <f t="shared" si="3"/>
        <v>1</v>
      </c>
      <c r="BB12" s="25" t="str">
        <f t="shared" ref="BB12:BB19" si="7">IF(AE12&lt;&gt;"",SUM(AA12:AE12),"")</f>
        <v/>
      </c>
      <c r="BC12" s="25" t="str">
        <f t="shared" si="4"/>
        <v/>
      </c>
      <c r="BD12" s="26">
        <f t="shared" ref="BD12:BD19" si="8">IF(AN12&lt;&gt;"",SUM(AF12:AN12),"")</f>
        <v>13</v>
      </c>
      <c r="BE12" s="26">
        <f t="shared" si="5"/>
        <v>2</v>
      </c>
      <c r="BF12" s="27">
        <f t="shared" ref="BF12:BF19" si="9">IF(BA12&lt;&gt;"",SUM(AO12:BA12),"")</f>
        <v>26</v>
      </c>
      <c r="BG12" s="27">
        <f t="shared" si="6"/>
        <v>2</v>
      </c>
    </row>
    <row r="13" spans="1:59" ht="15">
      <c r="A13" s="32" t="s">
        <v>28</v>
      </c>
      <c r="B13" s="32">
        <v>46307</v>
      </c>
      <c r="C13" s="22">
        <v>4</v>
      </c>
      <c r="D13" s="22">
        <v>3</v>
      </c>
      <c r="E13" s="22">
        <v>0</v>
      </c>
      <c r="F13" s="22">
        <v>2</v>
      </c>
      <c r="G13" s="22">
        <v>1</v>
      </c>
      <c r="H13" s="22">
        <v>2</v>
      </c>
      <c r="I13" s="22">
        <v>5</v>
      </c>
      <c r="J13" s="22"/>
      <c r="K13" s="23"/>
      <c r="L13" s="23"/>
      <c r="M13" s="23"/>
      <c r="N13" s="23"/>
      <c r="O13" s="23"/>
      <c r="P13" s="23"/>
      <c r="Q13" s="23">
        <v>4</v>
      </c>
      <c r="R13" s="23">
        <v>4</v>
      </c>
      <c r="S13" s="23">
        <v>1</v>
      </c>
      <c r="T13" s="23">
        <v>2</v>
      </c>
      <c r="U13" s="23">
        <v>2</v>
      </c>
      <c r="V13" s="23">
        <v>2</v>
      </c>
      <c r="W13" s="23">
        <v>2</v>
      </c>
      <c r="X13" s="23">
        <v>1</v>
      </c>
      <c r="Y13" s="23">
        <v>1</v>
      </c>
      <c r="Z13" s="23">
        <v>1</v>
      </c>
      <c r="AA13" s="22">
        <f t="shared" si="0"/>
        <v>5</v>
      </c>
      <c r="AB13" s="22">
        <f t="shared" si="1"/>
        <v>4</v>
      </c>
      <c r="AC13" s="22">
        <f t="shared" si="1"/>
        <v>3</v>
      </c>
      <c r="AD13" s="22">
        <f t="shared" si="1"/>
        <v>2</v>
      </c>
      <c r="AE13" s="22">
        <f t="shared" si="1"/>
        <v>2</v>
      </c>
      <c r="AF13" s="23">
        <f t="shared" si="2"/>
        <v>4</v>
      </c>
      <c r="AG13" s="23">
        <f t="shared" si="2"/>
        <v>4</v>
      </c>
      <c r="AH13" s="23">
        <f t="shared" si="2"/>
        <v>2</v>
      </c>
      <c r="AI13" s="23">
        <f t="shared" si="2"/>
        <v>2</v>
      </c>
      <c r="AJ13" s="23">
        <f t="shared" si="2"/>
        <v>2</v>
      </c>
      <c r="AK13" s="23">
        <f t="shared" si="2"/>
        <v>2</v>
      </c>
      <c r="AL13" s="23">
        <f t="shared" si="2"/>
        <v>1</v>
      </c>
      <c r="AM13" s="23">
        <f t="shared" si="2"/>
        <v>1</v>
      </c>
      <c r="AN13" s="23">
        <f t="shared" si="2"/>
        <v>1</v>
      </c>
      <c r="AO13" s="24">
        <f t="shared" si="3"/>
        <v>5</v>
      </c>
      <c r="AP13" s="24">
        <f t="shared" si="3"/>
        <v>4</v>
      </c>
      <c r="AQ13" s="24">
        <f t="shared" si="3"/>
        <v>4</v>
      </c>
      <c r="AR13" s="24">
        <f t="shared" si="3"/>
        <v>4</v>
      </c>
      <c r="AS13" s="24">
        <f t="shared" si="3"/>
        <v>3</v>
      </c>
      <c r="AT13" s="24">
        <f t="shared" si="3"/>
        <v>2</v>
      </c>
      <c r="AU13" s="24">
        <f t="shared" si="3"/>
        <v>2</v>
      </c>
      <c r="AV13" s="24">
        <f t="shared" si="3"/>
        <v>2</v>
      </c>
      <c r="AW13" s="24">
        <f t="shared" si="3"/>
        <v>2</v>
      </c>
      <c r="AX13" s="24">
        <f t="shared" si="3"/>
        <v>2</v>
      </c>
      <c r="AY13" s="24">
        <f t="shared" si="3"/>
        <v>2</v>
      </c>
      <c r="AZ13" s="24">
        <f t="shared" si="3"/>
        <v>1</v>
      </c>
      <c r="BA13" s="24">
        <f t="shared" si="3"/>
        <v>1</v>
      </c>
      <c r="BB13" s="25">
        <f t="shared" si="7"/>
        <v>16</v>
      </c>
      <c r="BC13" s="25">
        <f t="shared" si="4"/>
        <v>1</v>
      </c>
      <c r="BD13" s="26">
        <f t="shared" si="8"/>
        <v>19</v>
      </c>
      <c r="BE13" s="26">
        <f t="shared" si="5"/>
        <v>1</v>
      </c>
      <c r="BF13" s="27">
        <f t="shared" si="9"/>
        <v>34</v>
      </c>
      <c r="BG13" s="27">
        <f t="shared" si="6"/>
        <v>1</v>
      </c>
    </row>
    <row r="14" spans="1:59" ht="15">
      <c r="A14" s="32" t="s">
        <v>107</v>
      </c>
      <c r="B14" s="32">
        <v>47142</v>
      </c>
      <c r="C14" s="22">
        <v>0</v>
      </c>
      <c r="D14" s="22"/>
      <c r="E14" s="22"/>
      <c r="F14" s="22"/>
      <c r="G14" s="22">
        <v>2</v>
      </c>
      <c r="H14" s="22">
        <v>3</v>
      </c>
      <c r="I14" s="22"/>
      <c r="J14" s="22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2">
        <f t="shared" si="0"/>
        <v>3</v>
      </c>
      <c r="AB14" s="22">
        <f t="shared" si="1"/>
        <v>2</v>
      </c>
      <c r="AC14" s="22">
        <f t="shared" si="1"/>
        <v>0</v>
      </c>
      <c r="AD14" s="22" t="str">
        <f t="shared" si="1"/>
        <v/>
      </c>
      <c r="AE14" s="22" t="str">
        <f t="shared" si="1"/>
        <v/>
      </c>
      <c r="AF14" s="23" t="str">
        <f t="shared" si="2"/>
        <v/>
      </c>
      <c r="AG14" s="23" t="str">
        <f t="shared" si="2"/>
        <v/>
      </c>
      <c r="AH14" s="23" t="str">
        <f t="shared" si="2"/>
        <v/>
      </c>
      <c r="AI14" s="23" t="str">
        <f t="shared" si="2"/>
        <v/>
      </c>
      <c r="AJ14" s="23" t="str">
        <f t="shared" si="2"/>
        <v/>
      </c>
      <c r="AK14" s="23" t="str">
        <f t="shared" si="2"/>
        <v/>
      </c>
      <c r="AL14" s="23" t="str">
        <f t="shared" si="2"/>
        <v/>
      </c>
      <c r="AM14" s="23" t="str">
        <f t="shared" si="2"/>
        <v/>
      </c>
      <c r="AN14" s="23" t="str">
        <f t="shared" si="2"/>
        <v/>
      </c>
      <c r="AO14" s="24">
        <f t="shared" si="3"/>
        <v>3</v>
      </c>
      <c r="AP14" s="24">
        <f t="shared" si="3"/>
        <v>2</v>
      </c>
      <c r="AQ14" s="24">
        <f t="shared" si="3"/>
        <v>0</v>
      </c>
      <c r="AR14" s="24" t="str">
        <f t="shared" si="3"/>
        <v/>
      </c>
      <c r="AS14" s="24" t="str">
        <f t="shared" si="3"/>
        <v/>
      </c>
      <c r="AT14" s="24" t="str">
        <f t="shared" si="3"/>
        <v/>
      </c>
      <c r="AU14" s="24" t="str">
        <f t="shared" si="3"/>
        <v/>
      </c>
      <c r="AV14" s="24" t="str">
        <f t="shared" si="3"/>
        <v/>
      </c>
      <c r="AW14" s="24" t="str">
        <f t="shared" si="3"/>
        <v/>
      </c>
      <c r="AX14" s="24" t="str">
        <f t="shared" si="3"/>
        <v/>
      </c>
      <c r="AY14" s="24" t="str">
        <f t="shared" si="3"/>
        <v/>
      </c>
      <c r="AZ14" s="24" t="str">
        <f t="shared" si="3"/>
        <v/>
      </c>
      <c r="BA14" s="24" t="str">
        <f t="shared" si="3"/>
        <v/>
      </c>
      <c r="BB14" s="25" t="str">
        <f t="shared" si="7"/>
        <v/>
      </c>
      <c r="BC14" s="25" t="str">
        <f t="shared" si="4"/>
        <v/>
      </c>
      <c r="BD14" s="26" t="str">
        <f t="shared" si="8"/>
        <v/>
      </c>
      <c r="BE14" s="26" t="str">
        <f t="shared" si="5"/>
        <v/>
      </c>
      <c r="BF14" s="27" t="str">
        <f t="shared" si="9"/>
        <v/>
      </c>
      <c r="BG14" s="27" t="str">
        <f t="shared" si="6"/>
        <v/>
      </c>
    </row>
    <row r="15" spans="1:59" ht="15">
      <c r="A15" s="32" t="s">
        <v>88</v>
      </c>
      <c r="B15" s="32">
        <v>93586</v>
      </c>
      <c r="C15" s="22">
        <v>0</v>
      </c>
      <c r="D15" s="22"/>
      <c r="E15" s="22"/>
      <c r="F15" s="22"/>
      <c r="G15" s="22"/>
      <c r="H15" s="22"/>
      <c r="I15" s="22"/>
      <c r="J15" s="22">
        <v>3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2">
        <f t="shared" si="0"/>
        <v>3</v>
      </c>
      <c r="AB15" s="22">
        <f t="shared" si="1"/>
        <v>0</v>
      </c>
      <c r="AC15" s="22" t="str">
        <f t="shared" si="1"/>
        <v/>
      </c>
      <c r="AD15" s="22" t="str">
        <f t="shared" si="1"/>
        <v/>
      </c>
      <c r="AE15" s="22" t="str">
        <f t="shared" si="1"/>
        <v/>
      </c>
      <c r="AF15" s="23" t="str">
        <f t="shared" si="2"/>
        <v/>
      </c>
      <c r="AG15" s="23" t="str">
        <f t="shared" si="2"/>
        <v/>
      </c>
      <c r="AH15" s="23" t="str">
        <f t="shared" si="2"/>
        <v/>
      </c>
      <c r="AI15" s="23" t="str">
        <f t="shared" si="2"/>
        <v/>
      </c>
      <c r="AJ15" s="23" t="str">
        <f t="shared" si="2"/>
        <v/>
      </c>
      <c r="AK15" s="23" t="str">
        <f t="shared" si="2"/>
        <v/>
      </c>
      <c r="AL15" s="23" t="str">
        <f t="shared" si="2"/>
        <v/>
      </c>
      <c r="AM15" s="23" t="str">
        <f t="shared" si="2"/>
        <v/>
      </c>
      <c r="AN15" s="23" t="str">
        <f t="shared" si="2"/>
        <v/>
      </c>
      <c r="AO15" s="24">
        <f t="shared" si="3"/>
        <v>3</v>
      </c>
      <c r="AP15" s="24">
        <f t="shared" si="3"/>
        <v>0</v>
      </c>
      <c r="AQ15" s="24" t="str">
        <f t="shared" si="3"/>
        <v/>
      </c>
      <c r="AR15" s="24" t="str">
        <f t="shared" si="3"/>
        <v/>
      </c>
      <c r="AS15" s="24" t="str">
        <f t="shared" si="3"/>
        <v/>
      </c>
      <c r="AT15" s="24" t="str">
        <f t="shared" si="3"/>
        <v/>
      </c>
      <c r="AU15" s="24" t="str">
        <f t="shared" si="3"/>
        <v/>
      </c>
      <c r="AV15" s="24" t="str">
        <f t="shared" si="3"/>
        <v/>
      </c>
      <c r="AW15" s="24" t="str">
        <f t="shared" si="3"/>
        <v/>
      </c>
      <c r="AX15" s="24" t="str">
        <f t="shared" si="3"/>
        <v/>
      </c>
      <c r="AY15" s="24" t="str">
        <f t="shared" si="3"/>
        <v/>
      </c>
      <c r="AZ15" s="24" t="str">
        <f t="shared" si="3"/>
        <v/>
      </c>
      <c r="BA15" s="24" t="str">
        <f t="shared" si="3"/>
        <v/>
      </c>
      <c r="BB15" s="25" t="str">
        <f t="shared" si="7"/>
        <v/>
      </c>
      <c r="BC15" s="25" t="str">
        <f t="shared" si="4"/>
        <v/>
      </c>
      <c r="BD15" s="26" t="str">
        <f t="shared" si="8"/>
        <v/>
      </c>
      <c r="BE15" s="26" t="str">
        <f t="shared" si="5"/>
        <v/>
      </c>
      <c r="BF15" s="27" t="str">
        <f t="shared" si="9"/>
        <v/>
      </c>
      <c r="BG15" s="27" t="str">
        <f t="shared" si="6"/>
        <v/>
      </c>
    </row>
    <row r="16" spans="1:59" ht="15">
      <c r="A16" s="32" t="s">
        <v>29</v>
      </c>
      <c r="B16" s="32">
        <v>7397</v>
      </c>
      <c r="C16" s="22"/>
      <c r="D16" s="22"/>
      <c r="E16" s="22"/>
      <c r="F16" s="22"/>
      <c r="G16" s="22"/>
      <c r="H16" s="22"/>
      <c r="I16" s="22"/>
      <c r="J16" s="22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2" t="str">
        <f t="shared" si="0"/>
        <v/>
      </c>
      <c r="AB16" s="22" t="str">
        <f t="shared" si="1"/>
        <v/>
      </c>
      <c r="AC16" s="22" t="str">
        <f t="shared" si="1"/>
        <v/>
      </c>
      <c r="AD16" s="22" t="str">
        <f t="shared" si="1"/>
        <v/>
      </c>
      <c r="AE16" s="22" t="str">
        <f t="shared" si="1"/>
        <v/>
      </c>
      <c r="AF16" s="23" t="str">
        <f t="shared" si="2"/>
        <v/>
      </c>
      <c r="AG16" s="23" t="str">
        <f t="shared" si="2"/>
        <v/>
      </c>
      <c r="AH16" s="23" t="str">
        <f t="shared" si="2"/>
        <v/>
      </c>
      <c r="AI16" s="23" t="str">
        <f t="shared" si="2"/>
        <v/>
      </c>
      <c r="AJ16" s="23" t="str">
        <f t="shared" si="2"/>
        <v/>
      </c>
      <c r="AK16" s="23" t="str">
        <f t="shared" si="2"/>
        <v/>
      </c>
      <c r="AL16" s="23" t="str">
        <f t="shared" si="2"/>
        <v/>
      </c>
      <c r="AM16" s="23" t="str">
        <f t="shared" si="2"/>
        <v/>
      </c>
      <c r="AN16" s="23" t="str">
        <f t="shared" si="2"/>
        <v/>
      </c>
      <c r="AO16" s="24" t="str">
        <f t="shared" si="3"/>
        <v/>
      </c>
      <c r="AP16" s="24" t="str">
        <f t="shared" si="3"/>
        <v/>
      </c>
      <c r="AQ16" s="24" t="str">
        <f t="shared" si="3"/>
        <v/>
      </c>
      <c r="AR16" s="24" t="str">
        <f t="shared" si="3"/>
        <v/>
      </c>
      <c r="AS16" s="24" t="str">
        <f t="shared" si="3"/>
        <v/>
      </c>
      <c r="AT16" s="24" t="str">
        <f t="shared" si="3"/>
        <v/>
      </c>
      <c r="AU16" s="24" t="str">
        <f t="shared" si="3"/>
        <v/>
      </c>
      <c r="AV16" s="24" t="str">
        <f t="shared" si="3"/>
        <v/>
      </c>
      <c r="AW16" s="24" t="str">
        <f t="shared" si="3"/>
        <v/>
      </c>
      <c r="AX16" s="24" t="str">
        <f t="shared" si="3"/>
        <v/>
      </c>
      <c r="AY16" s="24" t="str">
        <f t="shared" si="3"/>
        <v/>
      </c>
      <c r="AZ16" s="24" t="str">
        <f t="shared" si="3"/>
        <v/>
      </c>
      <c r="BA16" s="24" t="str">
        <f t="shared" si="3"/>
        <v/>
      </c>
      <c r="BB16" s="25" t="str">
        <f t="shared" si="7"/>
        <v/>
      </c>
      <c r="BC16" s="25" t="str">
        <f t="shared" si="4"/>
        <v/>
      </c>
      <c r="BD16" s="26" t="str">
        <f t="shared" si="8"/>
        <v/>
      </c>
      <c r="BE16" s="26" t="str">
        <f t="shared" si="5"/>
        <v/>
      </c>
      <c r="BF16" s="27" t="str">
        <f t="shared" si="9"/>
        <v/>
      </c>
      <c r="BG16" s="27" t="str">
        <f t="shared" si="6"/>
        <v/>
      </c>
    </row>
    <row r="17" spans="1:59" ht="15">
      <c r="A17" s="32" t="s">
        <v>95</v>
      </c>
      <c r="B17" s="32">
        <v>35053</v>
      </c>
      <c r="C17" s="22"/>
      <c r="D17" s="22"/>
      <c r="E17" s="22"/>
      <c r="F17" s="22"/>
      <c r="G17" s="22"/>
      <c r="H17" s="22"/>
      <c r="I17" s="22"/>
      <c r="J17" s="22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2" t="str">
        <f t="shared" si="0"/>
        <v/>
      </c>
      <c r="AB17" s="22" t="str">
        <f t="shared" si="1"/>
        <v/>
      </c>
      <c r="AC17" s="22" t="str">
        <f t="shared" si="1"/>
        <v/>
      </c>
      <c r="AD17" s="22" t="str">
        <f t="shared" si="1"/>
        <v/>
      </c>
      <c r="AE17" s="22" t="str">
        <f t="shared" si="1"/>
        <v/>
      </c>
      <c r="AF17" s="23" t="str">
        <f t="shared" si="2"/>
        <v/>
      </c>
      <c r="AG17" s="23" t="str">
        <f t="shared" si="2"/>
        <v/>
      </c>
      <c r="AH17" s="23" t="str">
        <f t="shared" si="2"/>
        <v/>
      </c>
      <c r="AI17" s="23" t="str">
        <f t="shared" si="2"/>
        <v/>
      </c>
      <c r="AJ17" s="23" t="str">
        <f t="shared" si="2"/>
        <v/>
      </c>
      <c r="AK17" s="23" t="str">
        <f t="shared" si="2"/>
        <v/>
      </c>
      <c r="AL17" s="23" t="str">
        <f t="shared" si="2"/>
        <v/>
      </c>
      <c r="AM17" s="23" t="str">
        <f t="shared" si="2"/>
        <v/>
      </c>
      <c r="AN17" s="23" t="str">
        <f t="shared" si="2"/>
        <v/>
      </c>
      <c r="AO17" s="24" t="str">
        <f t="shared" si="3"/>
        <v/>
      </c>
      <c r="AP17" s="24" t="str">
        <f t="shared" si="3"/>
        <v/>
      </c>
      <c r="AQ17" s="24" t="str">
        <f t="shared" si="3"/>
        <v/>
      </c>
      <c r="AR17" s="24" t="str">
        <f t="shared" si="3"/>
        <v/>
      </c>
      <c r="AS17" s="24" t="str">
        <f t="shared" si="3"/>
        <v/>
      </c>
      <c r="AT17" s="24" t="str">
        <f t="shared" si="3"/>
        <v/>
      </c>
      <c r="AU17" s="24" t="str">
        <f t="shared" si="3"/>
        <v/>
      </c>
      <c r="AV17" s="24" t="str">
        <f t="shared" si="3"/>
        <v/>
      </c>
      <c r="AW17" s="24" t="str">
        <f t="shared" si="3"/>
        <v/>
      </c>
      <c r="AX17" s="24" t="str">
        <f t="shared" si="3"/>
        <v/>
      </c>
      <c r="AY17" s="24" t="str">
        <f t="shared" si="3"/>
        <v/>
      </c>
      <c r="AZ17" s="24" t="str">
        <f t="shared" si="3"/>
        <v/>
      </c>
      <c r="BA17" s="24" t="str">
        <f t="shared" si="3"/>
        <v/>
      </c>
      <c r="BB17" s="25" t="str">
        <f t="shared" si="7"/>
        <v/>
      </c>
      <c r="BC17" s="25" t="str">
        <f t="shared" si="4"/>
        <v/>
      </c>
      <c r="BD17" s="26" t="str">
        <f t="shared" si="8"/>
        <v/>
      </c>
      <c r="BE17" s="26" t="str">
        <f t="shared" si="5"/>
        <v/>
      </c>
      <c r="BF17" s="27" t="str">
        <f t="shared" si="9"/>
        <v/>
      </c>
      <c r="BG17" s="27" t="str">
        <f t="shared" si="6"/>
        <v/>
      </c>
    </row>
    <row r="18" spans="1:59" ht="15">
      <c r="A18" s="32" t="s">
        <v>108</v>
      </c>
      <c r="B18" s="32">
        <v>4735</v>
      </c>
      <c r="C18" s="22"/>
      <c r="D18" s="22">
        <v>2</v>
      </c>
      <c r="E18" s="22">
        <v>0</v>
      </c>
      <c r="F18" s="22"/>
      <c r="G18" s="22"/>
      <c r="H18" s="22"/>
      <c r="I18" s="22"/>
      <c r="J18" s="22">
        <v>2</v>
      </c>
      <c r="K18" s="23"/>
      <c r="L18" s="23"/>
      <c r="M18" s="23"/>
      <c r="N18" s="23"/>
      <c r="O18" s="23"/>
      <c r="P18" s="23"/>
      <c r="Q18" s="23">
        <v>1</v>
      </c>
      <c r="R18" s="23">
        <v>1</v>
      </c>
      <c r="S18" s="23"/>
      <c r="T18" s="23"/>
      <c r="U18" s="23"/>
      <c r="V18" s="23"/>
      <c r="W18" s="23"/>
      <c r="X18" s="23"/>
      <c r="Y18" s="23"/>
      <c r="Z18" s="23"/>
      <c r="AA18" s="22">
        <f t="shared" si="0"/>
        <v>2</v>
      </c>
      <c r="AB18" s="22">
        <f t="shared" si="1"/>
        <v>2</v>
      </c>
      <c r="AC18" s="22">
        <f t="shared" si="1"/>
        <v>0</v>
      </c>
      <c r="AD18" s="22" t="str">
        <f t="shared" si="1"/>
        <v/>
      </c>
      <c r="AE18" s="22" t="str">
        <f t="shared" si="1"/>
        <v/>
      </c>
      <c r="AF18" s="23">
        <f t="shared" si="2"/>
        <v>1</v>
      </c>
      <c r="AG18" s="23">
        <f t="shared" si="2"/>
        <v>1</v>
      </c>
      <c r="AH18" s="23" t="str">
        <f t="shared" si="2"/>
        <v/>
      </c>
      <c r="AI18" s="23" t="str">
        <f t="shared" si="2"/>
        <v/>
      </c>
      <c r="AJ18" s="23" t="str">
        <f t="shared" si="2"/>
        <v/>
      </c>
      <c r="AK18" s="23" t="str">
        <f t="shared" si="2"/>
        <v/>
      </c>
      <c r="AL18" s="23" t="str">
        <f t="shared" si="2"/>
        <v/>
      </c>
      <c r="AM18" s="23" t="str">
        <f t="shared" si="2"/>
        <v/>
      </c>
      <c r="AN18" s="23" t="str">
        <f t="shared" si="2"/>
        <v/>
      </c>
      <c r="AO18" s="24">
        <f t="shared" si="3"/>
        <v>2</v>
      </c>
      <c r="AP18" s="24">
        <f t="shared" si="3"/>
        <v>2</v>
      </c>
      <c r="AQ18" s="24">
        <f t="shared" si="3"/>
        <v>1</v>
      </c>
      <c r="AR18" s="24">
        <f t="shared" si="3"/>
        <v>1</v>
      </c>
      <c r="AS18" s="24">
        <f t="shared" si="3"/>
        <v>0</v>
      </c>
      <c r="AT18" s="24" t="str">
        <f t="shared" si="3"/>
        <v/>
      </c>
      <c r="AU18" s="24" t="str">
        <f t="shared" si="3"/>
        <v/>
      </c>
      <c r="AV18" s="24" t="str">
        <f t="shared" si="3"/>
        <v/>
      </c>
      <c r="AW18" s="24" t="str">
        <f t="shared" si="3"/>
        <v/>
      </c>
      <c r="AX18" s="24" t="str">
        <f t="shared" si="3"/>
        <v/>
      </c>
      <c r="AY18" s="24" t="str">
        <f t="shared" si="3"/>
        <v/>
      </c>
      <c r="AZ18" s="24" t="str">
        <f t="shared" si="3"/>
        <v/>
      </c>
      <c r="BA18" s="24" t="str">
        <f t="shared" si="3"/>
        <v/>
      </c>
      <c r="BB18" s="25" t="str">
        <f t="shared" si="7"/>
        <v/>
      </c>
      <c r="BC18" s="25" t="str">
        <f t="shared" si="4"/>
        <v/>
      </c>
      <c r="BD18" s="26" t="str">
        <f t="shared" si="8"/>
        <v/>
      </c>
      <c r="BE18" s="26" t="str">
        <f t="shared" si="5"/>
        <v/>
      </c>
      <c r="BF18" s="27" t="str">
        <f t="shared" si="9"/>
        <v/>
      </c>
      <c r="BG18" s="27" t="str">
        <f t="shared" si="6"/>
        <v/>
      </c>
    </row>
    <row r="19" spans="1:59" ht="15">
      <c r="A19" s="32"/>
      <c r="B19" s="32"/>
      <c r="C19" s="22"/>
      <c r="D19" s="22"/>
      <c r="E19" s="22"/>
      <c r="F19" s="22"/>
      <c r="G19" s="22"/>
      <c r="H19" s="22"/>
      <c r="I19" s="22"/>
      <c r="J19" s="22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2" t="str">
        <f t="shared" si="0"/>
        <v/>
      </c>
      <c r="AB19" s="22" t="str">
        <f t="shared" si="1"/>
        <v/>
      </c>
      <c r="AC19" s="22" t="str">
        <f t="shared" si="1"/>
        <v/>
      </c>
      <c r="AD19" s="22" t="str">
        <f t="shared" si="1"/>
        <v/>
      </c>
      <c r="AE19" s="22" t="str">
        <f t="shared" si="1"/>
        <v/>
      </c>
      <c r="AF19" s="23" t="str">
        <f t="shared" si="2"/>
        <v/>
      </c>
      <c r="AG19" s="23" t="str">
        <f t="shared" si="2"/>
        <v/>
      </c>
      <c r="AH19" s="23" t="str">
        <f t="shared" si="2"/>
        <v/>
      </c>
      <c r="AI19" s="23" t="str">
        <f t="shared" si="2"/>
        <v/>
      </c>
      <c r="AJ19" s="23" t="str">
        <f t="shared" si="2"/>
        <v/>
      </c>
      <c r="AK19" s="23" t="str">
        <f t="shared" si="2"/>
        <v/>
      </c>
      <c r="AL19" s="23" t="str">
        <f t="shared" si="2"/>
        <v/>
      </c>
      <c r="AM19" s="23" t="str">
        <f t="shared" si="2"/>
        <v/>
      </c>
      <c r="AN19" s="23" t="str">
        <f t="shared" si="2"/>
        <v/>
      </c>
      <c r="AO19" s="24" t="str">
        <f t="shared" si="3"/>
        <v/>
      </c>
      <c r="AP19" s="24" t="str">
        <f t="shared" si="3"/>
        <v/>
      </c>
      <c r="AQ19" s="24" t="str">
        <f t="shared" si="3"/>
        <v/>
      </c>
      <c r="AR19" s="24" t="str">
        <f t="shared" si="3"/>
        <v/>
      </c>
      <c r="AS19" s="24" t="str">
        <f t="shared" si="3"/>
        <v/>
      </c>
      <c r="AT19" s="24" t="str">
        <f t="shared" si="3"/>
        <v/>
      </c>
      <c r="AU19" s="24" t="str">
        <f t="shared" si="3"/>
        <v/>
      </c>
      <c r="AV19" s="24" t="str">
        <f t="shared" si="3"/>
        <v/>
      </c>
      <c r="AW19" s="24" t="str">
        <f t="shared" si="3"/>
        <v/>
      </c>
      <c r="AX19" s="24" t="str">
        <f t="shared" si="3"/>
        <v/>
      </c>
      <c r="AY19" s="24" t="str">
        <f t="shared" si="3"/>
        <v/>
      </c>
      <c r="AZ19" s="24" t="str">
        <f t="shared" si="3"/>
        <v/>
      </c>
      <c r="BA19" s="24" t="str">
        <f t="shared" si="3"/>
        <v/>
      </c>
      <c r="BB19" s="25" t="str">
        <f t="shared" si="7"/>
        <v/>
      </c>
      <c r="BC19" s="25" t="str">
        <f t="shared" si="4"/>
        <v/>
      </c>
      <c r="BD19" s="26" t="str">
        <f t="shared" si="8"/>
        <v/>
      </c>
      <c r="BE19" s="26" t="str">
        <f t="shared" si="5"/>
        <v/>
      </c>
      <c r="BF19" s="27" t="str">
        <f t="shared" si="9"/>
        <v/>
      </c>
      <c r="BG19" s="27" t="str">
        <f t="shared" si="6"/>
        <v/>
      </c>
    </row>
  </sheetData>
  <mergeCells count="6">
    <mergeCell ref="BF8:BG9"/>
    <mergeCell ref="AA8:AD9"/>
    <mergeCell ref="AF8:AN9"/>
    <mergeCell ref="AO8:BA9"/>
    <mergeCell ref="BB8:BC9"/>
    <mergeCell ref="BD8:BE9"/>
  </mergeCells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0"/>
  <sheetViews>
    <sheetView topLeftCell="Z2" workbookViewId="0">
      <selection activeCell="BB12" sqref="BB12:BB24"/>
    </sheetView>
  </sheetViews>
  <sheetFormatPr baseColWidth="10" defaultColWidth="8.83203125" defaultRowHeight="14" x14ac:dyDescent="0"/>
  <cols>
    <col min="1" max="1" width="22.5" bestFit="1" customWidth="1"/>
    <col min="2" max="2" width="6.1640625" customWidth="1"/>
    <col min="3" max="53" width="3.6640625" customWidth="1"/>
    <col min="54" max="54" width="5" bestFit="1" customWidth="1"/>
    <col min="55" max="59" width="5" customWidth="1"/>
  </cols>
  <sheetData>
    <row r="1" spans="1:59">
      <c r="A1" s="12" t="s">
        <v>40</v>
      </c>
      <c r="B1" s="13">
        <f>COUNTIF(C$9:Z$9,"D")</f>
        <v>8</v>
      </c>
      <c r="C1" s="20"/>
    </row>
    <row r="2" spans="1:59">
      <c r="A2" s="12" t="s">
        <v>41</v>
      </c>
      <c r="B2" s="13">
        <f>ROUNDUP(B1*0.51,0)</f>
        <v>5</v>
      </c>
      <c r="C2" s="20"/>
    </row>
    <row r="3" spans="1:59">
      <c r="A3" s="12" t="s">
        <v>42</v>
      </c>
      <c r="B3" s="13">
        <f>COUNTIF(C$9:Z$9,"B")</f>
        <v>16</v>
      </c>
      <c r="C3" s="20"/>
    </row>
    <row r="4" spans="1:59">
      <c r="A4" s="12" t="s">
        <v>43</v>
      </c>
      <c r="B4" s="13">
        <f>ROUNDUP(B3*0.51,0)</f>
        <v>9</v>
      </c>
      <c r="C4" s="20"/>
    </row>
    <row r="5" spans="1:59">
      <c r="A5" s="12" t="s">
        <v>44</v>
      </c>
      <c r="B5" s="13">
        <f>COUNTA(C9:Z9)</f>
        <v>24</v>
      </c>
      <c r="C5" s="20"/>
    </row>
    <row r="6" spans="1:59">
      <c r="A6" s="12" t="s">
        <v>45</v>
      </c>
      <c r="B6" s="13">
        <f>ROUNDUP(B5*0.51,0)</f>
        <v>13</v>
      </c>
      <c r="C6" s="20"/>
    </row>
    <row r="8" spans="1:59" ht="32.25" customHeight="1">
      <c r="C8" s="3" t="s">
        <v>8</v>
      </c>
      <c r="D8" s="3" t="s">
        <v>7</v>
      </c>
      <c r="E8" s="3" t="s">
        <v>6</v>
      </c>
      <c r="F8" s="3" t="s">
        <v>5</v>
      </c>
      <c r="G8" s="3" t="s">
        <v>1</v>
      </c>
      <c r="H8" s="3" t="s">
        <v>2</v>
      </c>
      <c r="I8" s="3" t="s">
        <v>4</v>
      </c>
      <c r="J8" s="3" t="s">
        <v>3</v>
      </c>
      <c r="K8" s="4" t="s">
        <v>10</v>
      </c>
      <c r="L8" s="4" t="s">
        <v>11</v>
      </c>
      <c r="M8" s="4" t="s">
        <v>12</v>
      </c>
      <c r="N8" s="4" t="s">
        <v>13</v>
      </c>
      <c r="O8" s="4" t="s">
        <v>14</v>
      </c>
      <c r="P8" s="4" t="s">
        <v>22</v>
      </c>
      <c r="Q8" s="4" t="s">
        <v>15</v>
      </c>
      <c r="R8" s="4" t="s">
        <v>16</v>
      </c>
      <c r="S8" s="4" t="s">
        <v>17</v>
      </c>
      <c r="T8" s="4" t="s">
        <v>18</v>
      </c>
      <c r="U8" s="4" t="s">
        <v>19</v>
      </c>
      <c r="V8" s="4" t="s">
        <v>20</v>
      </c>
      <c r="W8" s="4" t="s">
        <v>21</v>
      </c>
      <c r="X8" s="4" t="s">
        <v>25</v>
      </c>
      <c r="Y8" s="4" t="s">
        <v>24</v>
      </c>
      <c r="Z8" s="4" t="s">
        <v>23</v>
      </c>
      <c r="AA8" s="43" t="s">
        <v>35</v>
      </c>
      <c r="AB8" s="44"/>
      <c r="AC8" s="44"/>
      <c r="AD8" s="44"/>
      <c r="AE8" s="37"/>
      <c r="AF8" s="47" t="s">
        <v>36</v>
      </c>
      <c r="AG8" s="48"/>
      <c r="AH8" s="48"/>
      <c r="AI8" s="48"/>
      <c r="AJ8" s="48"/>
      <c r="AK8" s="48"/>
      <c r="AL8" s="48"/>
      <c r="AM8" s="48"/>
      <c r="AN8" s="48"/>
      <c r="AO8" s="51" t="s">
        <v>46</v>
      </c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43" t="s">
        <v>0</v>
      </c>
      <c r="BC8" s="52"/>
      <c r="BD8" s="54" t="s">
        <v>9</v>
      </c>
      <c r="BE8" s="55"/>
      <c r="BF8" s="39" t="s">
        <v>49</v>
      </c>
      <c r="BG8" s="40"/>
    </row>
    <row r="9" spans="1:59" ht="15">
      <c r="A9" s="32"/>
      <c r="B9" s="33" t="s">
        <v>39</v>
      </c>
      <c r="C9" s="9" t="s">
        <v>37</v>
      </c>
      <c r="D9" s="9" t="s">
        <v>37</v>
      </c>
      <c r="E9" s="9" t="s">
        <v>37</v>
      </c>
      <c r="F9" s="9" t="s">
        <v>37</v>
      </c>
      <c r="G9" s="9" t="s">
        <v>37</v>
      </c>
      <c r="H9" s="9" t="s">
        <v>37</v>
      </c>
      <c r="I9" s="9" t="s">
        <v>37</v>
      </c>
      <c r="J9" s="9" t="s">
        <v>37</v>
      </c>
      <c r="K9" s="10" t="s">
        <v>38</v>
      </c>
      <c r="L9" s="10" t="s">
        <v>38</v>
      </c>
      <c r="M9" s="10" t="s">
        <v>38</v>
      </c>
      <c r="N9" s="10" t="s">
        <v>38</v>
      </c>
      <c r="O9" s="10" t="s">
        <v>38</v>
      </c>
      <c r="P9" s="10" t="s">
        <v>38</v>
      </c>
      <c r="Q9" s="10" t="s">
        <v>38</v>
      </c>
      <c r="R9" s="10" t="s">
        <v>38</v>
      </c>
      <c r="S9" s="10" t="s">
        <v>38</v>
      </c>
      <c r="T9" s="10" t="s">
        <v>38</v>
      </c>
      <c r="U9" s="10" t="s">
        <v>38</v>
      </c>
      <c r="V9" s="10" t="s">
        <v>38</v>
      </c>
      <c r="W9" s="10" t="s">
        <v>38</v>
      </c>
      <c r="X9" s="10" t="s">
        <v>38</v>
      </c>
      <c r="Y9" s="10" t="s">
        <v>38</v>
      </c>
      <c r="Z9" s="10" t="s">
        <v>38</v>
      </c>
      <c r="AA9" s="45"/>
      <c r="AB9" s="46"/>
      <c r="AC9" s="46"/>
      <c r="AD9" s="46"/>
      <c r="AE9" s="38"/>
      <c r="AF9" s="49"/>
      <c r="AG9" s="50"/>
      <c r="AH9" s="50"/>
      <c r="AI9" s="50"/>
      <c r="AJ9" s="50"/>
      <c r="AK9" s="50"/>
      <c r="AL9" s="50"/>
      <c r="AM9" s="50"/>
      <c r="AN9" s="50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45"/>
      <c r="BC9" s="53"/>
      <c r="BD9" s="56"/>
      <c r="BE9" s="57"/>
      <c r="BF9" s="41"/>
      <c r="BG9" s="42"/>
    </row>
    <row r="10" spans="1:59" ht="15">
      <c r="A10" s="32"/>
      <c r="B10" s="33" t="s">
        <v>27</v>
      </c>
      <c r="C10" s="5">
        <v>7</v>
      </c>
      <c r="D10" s="5">
        <v>6</v>
      </c>
      <c r="E10" s="5">
        <v>5</v>
      </c>
      <c r="F10" s="5">
        <v>6</v>
      </c>
      <c r="G10" s="5">
        <v>3</v>
      </c>
      <c r="H10" s="5">
        <v>3</v>
      </c>
      <c r="I10" s="5">
        <v>11</v>
      </c>
      <c r="J10" s="5">
        <v>5</v>
      </c>
      <c r="K10" s="6"/>
      <c r="L10" s="6"/>
      <c r="M10" s="6"/>
      <c r="N10" s="6">
        <v>3</v>
      </c>
      <c r="O10" s="6">
        <v>3</v>
      </c>
      <c r="P10" s="6">
        <v>3</v>
      </c>
      <c r="Q10" s="6">
        <v>7</v>
      </c>
      <c r="R10" s="6">
        <v>7</v>
      </c>
      <c r="S10" s="6">
        <v>3</v>
      </c>
      <c r="T10" s="6">
        <v>3</v>
      </c>
      <c r="U10" s="6">
        <v>2</v>
      </c>
      <c r="V10" s="6">
        <v>2</v>
      </c>
      <c r="W10" s="6">
        <v>2</v>
      </c>
      <c r="X10" s="6">
        <v>4</v>
      </c>
      <c r="Y10" s="6">
        <v>4</v>
      </c>
      <c r="Z10" s="6">
        <v>4</v>
      </c>
      <c r="AA10" s="9">
        <v>1</v>
      </c>
      <c r="AB10" s="9">
        <v>2</v>
      </c>
      <c r="AC10" s="9">
        <v>3</v>
      </c>
      <c r="AD10" s="9">
        <v>4</v>
      </c>
      <c r="AE10" s="9">
        <v>5</v>
      </c>
      <c r="AF10" s="10">
        <v>1</v>
      </c>
      <c r="AG10" s="10">
        <v>2</v>
      </c>
      <c r="AH10" s="10">
        <v>3</v>
      </c>
      <c r="AI10" s="10">
        <v>4</v>
      </c>
      <c r="AJ10" s="10">
        <v>5</v>
      </c>
      <c r="AK10" s="10">
        <v>6</v>
      </c>
      <c r="AL10" s="10">
        <v>7</v>
      </c>
      <c r="AM10" s="10">
        <v>8</v>
      </c>
      <c r="AN10" s="10">
        <v>9</v>
      </c>
      <c r="AO10" s="16">
        <v>1</v>
      </c>
      <c r="AP10" s="16">
        <v>2</v>
      </c>
      <c r="AQ10" s="16">
        <v>3</v>
      </c>
      <c r="AR10" s="16">
        <v>4</v>
      </c>
      <c r="AS10" s="16">
        <v>5</v>
      </c>
      <c r="AT10" s="16">
        <v>6</v>
      </c>
      <c r="AU10" s="16">
        <v>7</v>
      </c>
      <c r="AV10" s="16">
        <v>8</v>
      </c>
      <c r="AW10" s="16">
        <v>9</v>
      </c>
      <c r="AX10" s="16">
        <v>10</v>
      </c>
      <c r="AY10" s="16">
        <v>11</v>
      </c>
      <c r="AZ10" s="16">
        <v>12</v>
      </c>
      <c r="BA10" s="16">
        <v>13</v>
      </c>
      <c r="BB10" s="9" t="s">
        <v>47</v>
      </c>
      <c r="BC10" s="9" t="s">
        <v>48</v>
      </c>
      <c r="BD10" s="10" t="s">
        <v>47</v>
      </c>
      <c r="BE10" s="10" t="s">
        <v>48</v>
      </c>
      <c r="BF10" s="16" t="s">
        <v>47</v>
      </c>
      <c r="BG10" s="16" t="s">
        <v>48</v>
      </c>
    </row>
    <row r="11" spans="1:59" ht="15">
      <c r="A11" s="32" t="s">
        <v>53</v>
      </c>
      <c r="B11" s="32">
        <v>87792</v>
      </c>
      <c r="C11" s="22">
        <v>0</v>
      </c>
      <c r="D11" s="22">
        <v>0</v>
      </c>
      <c r="E11" s="22"/>
      <c r="F11" s="22">
        <v>3</v>
      </c>
      <c r="G11" s="22"/>
      <c r="H11" s="22">
        <v>0</v>
      </c>
      <c r="I11" s="22">
        <v>3</v>
      </c>
      <c r="J11" s="22"/>
      <c r="K11" s="23"/>
      <c r="L11" s="23"/>
      <c r="M11" s="23"/>
      <c r="N11" s="23">
        <v>3</v>
      </c>
      <c r="O11" s="23">
        <v>3</v>
      </c>
      <c r="P11" s="23">
        <v>3</v>
      </c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2">
        <f>IF(ISNUMBER(LARGE($C11:$J11,AA$10)),LARGE($C11:$J11,AA$10),"")</f>
        <v>3</v>
      </c>
      <c r="AB11" s="22">
        <f t="shared" ref="AB11:AE24" si="0">IF(ISNUMBER(LARGE($C11:$J11,AB$10)),LARGE($C11:$J11,AB$10),"")</f>
        <v>3</v>
      </c>
      <c r="AC11" s="22">
        <f t="shared" si="0"/>
        <v>0</v>
      </c>
      <c r="AD11" s="22">
        <f t="shared" si="0"/>
        <v>0</v>
      </c>
      <c r="AE11" s="22">
        <f t="shared" si="0"/>
        <v>0</v>
      </c>
      <c r="AF11" s="23">
        <f t="shared" ref="AF11:AN20" si="1">IF(ISNUMBER(LARGE($K11:$Z11,AF$10)),LARGE($K11:$Z11,AF$10),"")</f>
        <v>3</v>
      </c>
      <c r="AG11" s="23">
        <f t="shared" si="1"/>
        <v>3</v>
      </c>
      <c r="AH11" s="23">
        <f t="shared" si="1"/>
        <v>3</v>
      </c>
      <c r="AI11" s="23" t="str">
        <f t="shared" si="1"/>
        <v/>
      </c>
      <c r="AJ11" s="23" t="str">
        <f t="shared" si="1"/>
        <v/>
      </c>
      <c r="AK11" s="23" t="str">
        <f t="shared" si="1"/>
        <v/>
      </c>
      <c r="AL11" s="23" t="str">
        <f t="shared" si="1"/>
        <v/>
      </c>
      <c r="AM11" s="23" t="str">
        <f t="shared" si="1"/>
        <v/>
      </c>
      <c r="AN11" s="23" t="str">
        <f t="shared" si="1"/>
        <v/>
      </c>
      <c r="AO11" s="24">
        <f t="shared" ref="AO11:BA20" si="2">IF(ISNUMBER(LARGE($C11:$Z11,AO$10)),LARGE($C11:$Z11,AO$10),"")</f>
        <v>3</v>
      </c>
      <c r="AP11" s="24">
        <f t="shared" si="2"/>
        <v>3</v>
      </c>
      <c r="AQ11" s="24">
        <f t="shared" si="2"/>
        <v>3</v>
      </c>
      <c r="AR11" s="24">
        <f t="shared" si="2"/>
        <v>3</v>
      </c>
      <c r="AS11" s="24">
        <f t="shared" si="2"/>
        <v>3</v>
      </c>
      <c r="AT11" s="24">
        <f t="shared" si="2"/>
        <v>0</v>
      </c>
      <c r="AU11" s="24">
        <f t="shared" si="2"/>
        <v>0</v>
      </c>
      <c r="AV11" s="24">
        <f t="shared" si="2"/>
        <v>0</v>
      </c>
      <c r="AW11" s="24" t="str">
        <f t="shared" si="2"/>
        <v/>
      </c>
      <c r="AX11" s="24" t="str">
        <f t="shared" si="2"/>
        <v/>
      </c>
      <c r="AY11" s="24" t="str">
        <f t="shared" si="2"/>
        <v/>
      </c>
      <c r="AZ11" s="24" t="str">
        <f t="shared" si="2"/>
        <v/>
      </c>
      <c r="BA11" s="24" t="str">
        <f t="shared" si="2"/>
        <v/>
      </c>
      <c r="BB11" s="25">
        <f>IF(AE11&lt;&gt;"",SUM(AA11:AE11),"")</f>
        <v>6</v>
      </c>
      <c r="BC11" s="25">
        <f t="shared" ref="BC11:BC22" si="3">IF(BB11&lt;&gt;"",RANK(BB11,BB$11:BB$23,0),"")</f>
        <v>3</v>
      </c>
      <c r="BD11" s="26" t="str">
        <f>IF(AN11&lt;&gt;"",SUM(AF11:AN11),"")</f>
        <v/>
      </c>
      <c r="BE11" s="26" t="str">
        <f t="shared" ref="BE11:BE24" si="4">IF(BD11&lt;&gt;"",RANK(BD11,BD$11:BD$23,0),"")</f>
        <v/>
      </c>
      <c r="BF11" s="27" t="str">
        <f>IF(BA11&lt;&gt;"",SUM(AO11:BA11),"")</f>
        <v/>
      </c>
      <c r="BG11" s="27" t="str">
        <f t="shared" ref="BG11:BG24" si="5">IF(BF11&lt;&gt;"",RANK(BF11,BF$11:BF$23,0),"")</f>
        <v/>
      </c>
    </row>
    <row r="12" spans="1:59" ht="15">
      <c r="A12" s="32" t="s">
        <v>32</v>
      </c>
      <c r="B12" s="32">
        <v>56221</v>
      </c>
      <c r="C12" s="22">
        <v>7</v>
      </c>
      <c r="D12" s="22">
        <v>5</v>
      </c>
      <c r="E12" s="22">
        <v>4</v>
      </c>
      <c r="F12" s="22">
        <v>4</v>
      </c>
      <c r="G12" s="22"/>
      <c r="H12" s="22"/>
      <c r="I12" s="22"/>
      <c r="J12" s="22">
        <v>2</v>
      </c>
      <c r="K12" s="23"/>
      <c r="L12" s="23"/>
      <c r="M12" s="23"/>
      <c r="N12" s="23">
        <v>2</v>
      </c>
      <c r="O12" s="23">
        <v>2</v>
      </c>
      <c r="P12" s="23">
        <v>1</v>
      </c>
      <c r="Q12" s="23">
        <v>3</v>
      </c>
      <c r="R12" s="23">
        <v>4</v>
      </c>
      <c r="S12" s="23"/>
      <c r="T12" s="23"/>
      <c r="U12" s="23">
        <v>1</v>
      </c>
      <c r="V12" s="23">
        <v>0</v>
      </c>
      <c r="W12" s="23">
        <v>1</v>
      </c>
      <c r="X12" s="23"/>
      <c r="Y12" s="23"/>
      <c r="Z12" s="23"/>
      <c r="AA12" s="22">
        <f t="shared" ref="AA12:AA24" si="6">IF(ISNUMBER(LARGE($C12:$J12,AA$10)),LARGE($C12:$J12,AA$10),"")</f>
        <v>7</v>
      </c>
      <c r="AB12" s="22">
        <f t="shared" si="0"/>
        <v>5</v>
      </c>
      <c r="AC12" s="22">
        <f t="shared" si="0"/>
        <v>4</v>
      </c>
      <c r="AD12" s="22">
        <f t="shared" si="0"/>
        <v>4</v>
      </c>
      <c r="AE12" s="22">
        <f t="shared" si="0"/>
        <v>2</v>
      </c>
      <c r="AF12" s="23">
        <f t="shared" si="1"/>
        <v>4</v>
      </c>
      <c r="AG12" s="23">
        <f t="shared" si="1"/>
        <v>3</v>
      </c>
      <c r="AH12" s="23">
        <f t="shared" si="1"/>
        <v>2</v>
      </c>
      <c r="AI12" s="23">
        <f t="shared" si="1"/>
        <v>2</v>
      </c>
      <c r="AJ12" s="23">
        <f t="shared" si="1"/>
        <v>1</v>
      </c>
      <c r="AK12" s="23">
        <f t="shared" si="1"/>
        <v>1</v>
      </c>
      <c r="AL12" s="23">
        <f t="shared" si="1"/>
        <v>1</v>
      </c>
      <c r="AM12" s="23">
        <f t="shared" si="1"/>
        <v>0</v>
      </c>
      <c r="AN12" s="23" t="str">
        <f t="shared" si="1"/>
        <v/>
      </c>
      <c r="AO12" s="24">
        <f t="shared" si="2"/>
        <v>7</v>
      </c>
      <c r="AP12" s="24">
        <f t="shared" si="2"/>
        <v>5</v>
      </c>
      <c r="AQ12" s="24">
        <f t="shared" si="2"/>
        <v>4</v>
      </c>
      <c r="AR12" s="24">
        <f t="shared" si="2"/>
        <v>4</v>
      </c>
      <c r="AS12" s="24">
        <f t="shared" si="2"/>
        <v>4</v>
      </c>
      <c r="AT12" s="24">
        <f t="shared" si="2"/>
        <v>3</v>
      </c>
      <c r="AU12" s="24">
        <f t="shared" si="2"/>
        <v>2</v>
      </c>
      <c r="AV12" s="24">
        <f t="shared" si="2"/>
        <v>2</v>
      </c>
      <c r="AW12" s="24">
        <f t="shared" si="2"/>
        <v>2</v>
      </c>
      <c r="AX12" s="24">
        <f t="shared" si="2"/>
        <v>1</v>
      </c>
      <c r="AY12" s="24">
        <f t="shared" si="2"/>
        <v>1</v>
      </c>
      <c r="AZ12" s="24">
        <f t="shared" si="2"/>
        <v>1</v>
      </c>
      <c r="BA12" s="24">
        <f t="shared" si="2"/>
        <v>0</v>
      </c>
      <c r="BB12" s="25">
        <f t="shared" ref="BB12:BB24" si="7">IF(AE12&lt;&gt;"",SUM(AA12:AE12),"")</f>
        <v>22</v>
      </c>
      <c r="BC12" s="25">
        <f t="shared" si="3"/>
        <v>1</v>
      </c>
      <c r="BD12" s="26" t="str">
        <f t="shared" ref="BD12:BD24" si="8">IF(AN12&lt;&gt;"",SUM(AF12:AN12),"")</f>
        <v/>
      </c>
      <c r="BE12" s="26" t="str">
        <f t="shared" si="4"/>
        <v/>
      </c>
      <c r="BF12" s="27">
        <f t="shared" ref="BF12:BF24" si="9">IF(BA12&lt;&gt;"",SUM(AO12:BA12),"")</f>
        <v>36</v>
      </c>
      <c r="BG12" s="27">
        <f t="shared" si="5"/>
        <v>2</v>
      </c>
    </row>
    <row r="13" spans="1:59" ht="15">
      <c r="A13" s="32" t="s">
        <v>52</v>
      </c>
      <c r="B13" s="32">
        <v>198</v>
      </c>
      <c r="C13" s="22"/>
      <c r="D13" s="22">
        <v>4</v>
      </c>
      <c r="E13" s="22">
        <v>5</v>
      </c>
      <c r="F13" s="22">
        <v>5</v>
      </c>
      <c r="G13" s="22"/>
      <c r="H13" s="22"/>
      <c r="I13" s="22"/>
      <c r="J13" s="22"/>
      <c r="K13" s="23"/>
      <c r="L13" s="23"/>
      <c r="M13" s="23"/>
      <c r="N13" s="23"/>
      <c r="O13" s="23"/>
      <c r="P13" s="23"/>
      <c r="Q13" s="23">
        <v>4</v>
      </c>
      <c r="R13" s="23">
        <v>1</v>
      </c>
      <c r="S13" s="23"/>
      <c r="T13" s="23"/>
      <c r="U13" s="23"/>
      <c r="V13" s="23"/>
      <c r="W13" s="23"/>
      <c r="X13" s="23"/>
      <c r="Y13" s="23"/>
      <c r="Z13" s="23"/>
      <c r="AA13" s="22">
        <f t="shared" si="6"/>
        <v>5</v>
      </c>
      <c r="AB13" s="22">
        <f t="shared" si="0"/>
        <v>5</v>
      </c>
      <c r="AC13" s="22">
        <f t="shared" si="0"/>
        <v>4</v>
      </c>
      <c r="AD13" s="22" t="str">
        <f t="shared" si="0"/>
        <v/>
      </c>
      <c r="AE13" s="22" t="str">
        <f t="shared" si="0"/>
        <v/>
      </c>
      <c r="AF13" s="23">
        <f t="shared" si="1"/>
        <v>4</v>
      </c>
      <c r="AG13" s="23">
        <f t="shared" si="1"/>
        <v>1</v>
      </c>
      <c r="AH13" s="23" t="str">
        <f t="shared" si="1"/>
        <v/>
      </c>
      <c r="AI13" s="23" t="str">
        <f t="shared" si="1"/>
        <v/>
      </c>
      <c r="AJ13" s="23" t="str">
        <f t="shared" si="1"/>
        <v/>
      </c>
      <c r="AK13" s="23" t="str">
        <f t="shared" si="1"/>
        <v/>
      </c>
      <c r="AL13" s="23" t="str">
        <f t="shared" si="1"/>
        <v/>
      </c>
      <c r="AM13" s="23" t="str">
        <f t="shared" si="1"/>
        <v/>
      </c>
      <c r="AN13" s="23" t="str">
        <f t="shared" si="1"/>
        <v/>
      </c>
      <c r="AO13" s="24">
        <f t="shared" si="2"/>
        <v>5</v>
      </c>
      <c r="AP13" s="24">
        <f t="shared" si="2"/>
        <v>5</v>
      </c>
      <c r="AQ13" s="24">
        <f t="shared" si="2"/>
        <v>4</v>
      </c>
      <c r="AR13" s="24">
        <f t="shared" si="2"/>
        <v>4</v>
      </c>
      <c r="AS13" s="24">
        <f t="shared" si="2"/>
        <v>1</v>
      </c>
      <c r="AT13" s="24" t="str">
        <f t="shared" si="2"/>
        <v/>
      </c>
      <c r="AU13" s="24" t="str">
        <f t="shared" si="2"/>
        <v/>
      </c>
      <c r="AV13" s="24" t="str">
        <f t="shared" si="2"/>
        <v/>
      </c>
      <c r="AW13" s="24" t="str">
        <f t="shared" si="2"/>
        <v/>
      </c>
      <c r="AX13" s="24" t="str">
        <f t="shared" si="2"/>
        <v/>
      </c>
      <c r="AY13" s="24" t="str">
        <f t="shared" si="2"/>
        <v/>
      </c>
      <c r="AZ13" s="24" t="str">
        <f t="shared" si="2"/>
        <v/>
      </c>
      <c r="BA13" s="24" t="str">
        <f t="shared" si="2"/>
        <v/>
      </c>
      <c r="BB13" s="25" t="str">
        <f t="shared" si="7"/>
        <v/>
      </c>
      <c r="BC13" s="25" t="str">
        <f t="shared" si="3"/>
        <v/>
      </c>
      <c r="BD13" s="26" t="str">
        <f t="shared" si="8"/>
        <v/>
      </c>
      <c r="BE13" s="26" t="str">
        <f t="shared" si="4"/>
        <v/>
      </c>
      <c r="BF13" s="27" t="str">
        <f t="shared" si="9"/>
        <v/>
      </c>
      <c r="BG13" s="27" t="str">
        <f t="shared" si="5"/>
        <v/>
      </c>
    </row>
    <row r="14" spans="1:59" ht="15">
      <c r="A14" s="32" t="s">
        <v>30</v>
      </c>
      <c r="B14" s="32">
        <v>77390</v>
      </c>
      <c r="C14" s="22">
        <v>6</v>
      </c>
      <c r="D14" s="22"/>
      <c r="E14" s="22"/>
      <c r="F14" s="22"/>
      <c r="G14" s="22">
        <v>2</v>
      </c>
      <c r="H14" s="22">
        <v>3</v>
      </c>
      <c r="I14" s="22">
        <v>2</v>
      </c>
      <c r="J14" s="22"/>
      <c r="K14" s="23"/>
      <c r="L14" s="23"/>
      <c r="M14" s="23"/>
      <c r="N14" s="23"/>
      <c r="O14" s="23"/>
      <c r="P14" s="23"/>
      <c r="Q14" s="23">
        <v>5</v>
      </c>
      <c r="R14" s="23">
        <v>5</v>
      </c>
      <c r="S14" s="23">
        <v>3</v>
      </c>
      <c r="T14" s="23">
        <v>2</v>
      </c>
      <c r="U14" s="23"/>
      <c r="V14" s="23"/>
      <c r="W14" s="23"/>
      <c r="X14" s="23"/>
      <c r="Y14" s="23"/>
      <c r="Z14" s="23"/>
      <c r="AA14" s="22">
        <f t="shared" si="6"/>
        <v>6</v>
      </c>
      <c r="AB14" s="22">
        <f t="shared" si="0"/>
        <v>3</v>
      </c>
      <c r="AC14" s="22">
        <f t="shared" si="0"/>
        <v>2</v>
      </c>
      <c r="AD14" s="22">
        <f t="shared" si="0"/>
        <v>2</v>
      </c>
      <c r="AE14" s="22" t="str">
        <f t="shared" si="0"/>
        <v/>
      </c>
      <c r="AF14" s="23">
        <f t="shared" si="1"/>
        <v>5</v>
      </c>
      <c r="AG14" s="23">
        <f t="shared" si="1"/>
        <v>5</v>
      </c>
      <c r="AH14" s="23">
        <f t="shared" si="1"/>
        <v>3</v>
      </c>
      <c r="AI14" s="23">
        <f t="shared" si="1"/>
        <v>2</v>
      </c>
      <c r="AJ14" s="23" t="str">
        <f t="shared" si="1"/>
        <v/>
      </c>
      <c r="AK14" s="23" t="str">
        <f t="shared" si="1"/>
        <v/>
      </c>
      <c r="AL14" s="23" t="str">
        <f t="shared" si="1"/>
        <v/>
      </c>
      <c r="AM14" s="23" t="str">
        <f t="shared" si="1"/>
        <v/>
      </c>
      <c r="AN14" s="23" t="str">
        <f t="shared" si="1"/>
        <v/>
      </c>
      <c r="AO14" s="24">
        <f t="shared" si="2"/>
        <v>6</v>
      </c>
      <c r="AP14" s="24">
        <f t="shared" si="2"/>
        <v>5</v>
      </c>
      <c r="AQ14" s="24">
        <f t="shared" si="2"/>
        <v>5</v>
      </c>
      <c r="AR14" s="24">
        <f t="shared" si="2"/>
        <v>3</v>
      </c>
      <c r="AS14" s="24">
        <f t="shared" si="2"/>
        <v>3</v>
      </c>
      <c r="AT14" s="24">
        <f t="shared" si="2"/>
        <v>2</v>
      </c>
      <c r="AU14" s="24">
        <f t="shared" si="2"/>
        <v>2</v>
      </c>
      <c r="AV14" s="24">
        <f t="shared" si="2"/>
        <v>2</v>
      </c>
      <c r="AW14" s="24" t="str">
        <f t="shared" si="2"/>
        <v/>
      </c>
      <c r="AX14" s="24" t="str">
        <f t="shared" si="2"/>
        <v/>
      </c>
      <c r="AY14" s="24" t="str">
        <f t="shared" si="2"/>
        <v/>
      </c>
      <c r="AZ14" s="24" t="str">
        <f t="shared" si="2"/>
        <v/>
      </c>
      <c r="BA14" s="24" t="str">
        <f t="shared" si="2"/>
        <v/>
      </c>
      <c r="BB14" s="25" t="str">
        <f t="shared" si="7"/>
        <v/>
      </c>
      <c r="BC14" s="25" t="str">
        <f t="shared" si="3"/>
        <v/>
      </c>
      <c r="BD14" s="26" t="str">
        <f t="shared" si="8"/>
        <v/>
      </c>
      <c r="BE14" s="26" t="str">
        <f t="shared" si="4"/>
        <v/>
      </c>
      <c r="BF14" s="27" t="str">
        <f t="shared" si="9"/>
        <v/>
      </c>
      <c r="BG14" s="27" t="str">
        <f t="shared" si="5"/>
        <v/>
      </c>
    </row>
    <row r="15" spans="1:59" ht="15">
      <c r="A15" s="35" t="s">
        <v>121</v>
      </c>
      <c r="B15" s="32">
        <v>77946</v>
      </c>
      <c r="C15" s="22"/>
      <c r="D15" s="22"/>
      <c r="E15" s="22"/>
      <c r="F15" s="22"/>
      <c r="G15" s="22">
        <v>3</v>
      </c>
      <c r="H15" s="22"/>
      <c r="I15" s="22"/>
      <c r="J15" s="22">
        <v>5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2">
        <f t="shared" si="6"/>
        <v>5</v>
      </c>
      <c r="AB15" s="22">
        <f t="shared" si="0"/>
        <v>3</v>
      </c>
      <c r="AC15" s="22" t="str">
        <f t="shared" si="0"/>
        <v/>
      </c>
      <c r="AD15" s="22" t="str">
        <f t="shared" si="0"/>
        <v/>
      </c>
      <c r="AE15" s="22" t="str">
        <f t="shared" si="0"/>
        <v/>
      </c>
      <c r="AF15" s="23" t="str">
        <f t="shared" si="1"/>
        <v/>
      </c>
      <c r="AG15" s="23" t="str">
        <f t="shared" si="1"/>
        <v/>
      </c>
      <c r="AH15" s="23" t="str">
        <f t="shared" si="1"/>
        <v/>
      </c>
      <c r="AI15" s="23" t="str">
        <f t="shared" si="1"/>
        <v/>
      </c>
      <c r="AJ15" s="23" t="str">
        <f t="shared" si="1"/>
        <v/>
      </c>
      <c r="AK15" s="23" t="str">
        <f t="shared" si="1"/>
        <v/>
      </c>
      <c r="AL15" s="23" t="str">
        <f t="shared" si="1"/>
        <v/>
      </c>
      <c r="AM15" s="23" t="str">
        <f t="shared" si="1"/>
        <v/>
      </c>
      <c r="AN15" s="23" t="str">
        <f t="shared" si="1"/>
        <v/>
      </c>
      <c r="AO15" s="24">
        <f t="shared" si="2"/>
        <v>5</v>
      </c>
      <c r="AP15" s="24">
        <f t="shared" si="2"/>
        <v>3</v>
      </c>
      <c r="AQ15" s="24" t="str">
        <f t="shared" si="2"/>
        <v/>
      </c>
      <c r="AR15" s="24" t="str">
        <f t="shared" si="2"/>
        <v/>
      </c>
      <c r="AS15" s="24" t="str">
        <f t="shared" si="2"/>
        <v/>
      </c>
      <c r="AT15" s="24" t="str">
        <f t="shared" si="2"/>
        <v/>
      </c>
      <c r="AU15" s="24" t="str">
        <f t="shared" si="2"/>
        <v/>
      </c>
      <c r="AV15" s="24" t="str">
        <f t="shared" si="2"/>
        <v/>
      </c>
      <c r="AW15" s="24" t="str">
        <f t="shared" si="2"/>
        <v/>
      </c>
      <c r="AX15" s="24" t="str">
        <f t="shared" si="2"/>
        <v/>
      </c>
      <c r="AY15" s="24" t="str">
        <f t="shared" si="2"/>
        <v/>
      </c>
      <c r="AZ15" s="24" t="str">
        <f t="shared" si="2"/>
        <v/>
      </c>
      <c r="BA15" s="24" t="str">
        <f t="shared" si="2"/>
        <v/>
      </c>
      <c r="BB15" s="25" t="str">
        <f t="shared" si="7"/>
        <v/>
      </c>
      <c r="BC15" s="25" t="str">
        <f>IF(BB15&lt;&gt;"",RANK(BB15,BB$11:BB$23,0),"")</f>
        <v/>
      </c>
      <c r="BD15" s="26" t="str">
        <f t="shared" si="8"/>
        <v/>
      </c>
      <c r="BE15" s="26" t="str">
        <f t="shared" si="4"/>
        <v/>
      </c>
      <c r="BF15" s="27" t="str">
        <f t="shared" si="9"/>
        <v/>
      </c>
      <c r="BG15" s="27" t="str">
        <f t="shared" si="5"/>
        <v/>
      </c>
    </row>
    <row r="16" spans="1:59" ht="15">
      <c r="A16" s="32" t="s">
        <v>26</v>
      </c>
      <c r="B16" s="32">
        <v>42733</v>
      </c>
      <c r="C16" s="22">
        <v>0</v>
      </c>
      <c r="D16" s="22"/>
      <c r="E16" s="22"/>
      <c r="F16" s="22">
        <v>6</v>
      </c>
      <c r="G16" s="22"/>
      <c r="H16" s="22"/>
      <c r="I16" s="22">
        <v>8</v>
      </c>
      <c r="J16" s="22"/>
      <c r="K16" s="23"/>
      <c r="L16" s="23"/>
      <c r="M16" s="23"/>
      <c r="N16" s="23"/>
      <c r="O16" s="23"/>
      <c r="P16" s="23"/>
      <c r="Q16" s="23">
        <v>6</v>
      </c>
      <c r="R16" s="23">
        <v>6</v>
      </c>
      <c r="S16" s="23">
        <v>2</v>
      </c>
      <c r="T16" s="23">
        <v>3</v>
      </c>
      <c r="U16" s="23">
        <v>2</v>
      </c>
      <c r="V16" s="23">
        <v>2</v>
      </c>
      <c r="W16" s="23">
        <v>2</v>
      </c>
      <c r="X16" s="23">
        <v>4</v>
      </c>
      <c r="Y16" s="23">
        <v>4</v>
      </c>
      <c r="Z16" s="23">
        <v>3</v>
      </c>
      <c r="AA16" s="22">
        <f t="shared" si="6"/>
        <v>8</v>
      </c>
      <c r="AB16" s="22">
        <f t="shared" si="0"/>
        <v>6</v>
      </c>
      <c r="AC16" s="22">
        <f t="shared" si="0"/>
        <v>0</v>
      </c>
      <c r="AD16" s="22" t="str">
        <f t="shared" si="0"/>
        <v/>
      </c>
      <c r="AE16" s="22" t="str">
        <f t="shared" si="0"/>
        <v/>
      </c>
      <c r="AF16" s="23">
        <f t="shared" si="1"/>
        <v>6</v>
      </c>
      <c r="AG16" s="23">
        <f t="shared" si="1"/>
        <v>6</v>
      </c>
      <c r="AH16" s="23">
        <f t="shared" si="1"/>
        <v>4</v>
      </c>
      <c r="AI16" s="23">
        <f t="shared" si="1"/>
        <v>4</v>
      </c>
      <c r="AJ16" s="23">
        <f t="shared" si="1"/>
        <v>3</v>
      </c>
      <c r="AK16" s="23">
        <f t="shared" si="1"/>
        <v>3</v>
      </c>
      <c r="AL16" s="23">
        <f t="shared" si="1"/>
        <v>2</v>
      </c>
      <c r="AM16" s="23">
        <f t="shared" si="1"/>
        <v>2</v>
      </c>
      <c r="AN16" s="23">
        <f t="shared" si="1"/>
        <v>2</v>
      </c>
      <c r="AO16" s="24">
        <f t="shared" si="2"/>
        <v>8</v>
      </c>
      <c r="AP16" s="24">
        <f t="shared" si="2"/>
        <v>6</v>
      </c>
      <c r="AQ16" s="24">
        <f t="shared" si="2"/>
        <v>6</v>
      </c>
      <c r="AR16" s="24">
        <f t="shared" si="2"/>
        <v>6</v>
      </c>
      <c r="AS16" s="24">
        <f t="shared" si="2"/>
        <v>4</v>
      </c>
      <c r="AT16" s="24">
        <f t="shared" si="2"/>
        <v>4</v>
      </c>
      <c r="AU16" s="24">
        <f t="shared" si="2"/>
        <v>3</v>
      </c>
      <c r="AV16" s="24">
        <f t="shared" si="2"/>
        <v>3</v>
      </c>
      <c r="AW16" s="24">
        <f t="shared" si="2"/>
        <v>2</v>
      </c>
      <c r="AX16" s="24">
        <f t="shared" si="2"/>
        <v>2</v>
      </c>
      <c r="AY16" s="24">
        <f t="shared" si="2"/>
        <v>2</v>
      </c>
      <c r="AZ16" s="24">
        <f t="shared" si="2"/>
        <v>2</v>
      </c>
      <c r="BA16" s="24">
        <f t="shared" si="2"/>
        <v>0</v>
      </c>
      <c r="BB16" s="25" t="str">
        <f t="shared" si="7"/>
        <v/>
      </c>
      <c r="BC16" s="25" t="str">
        <f t="shared" si="3"/>
        <v/>
      </c>
      <c r="BD16" s="26">
        <f t="shared" si="8"/>
        <v>32</v>
      </c>
      <c r="BE16" s="26">
        <f t="shared" si="4"/>
        <v>1</v>
      </c>
      <c r="BF16" s="27">
        <f t="shared" si="9"/>
        <v>48</v>
      </c>
      <c r="BG16" s="27">
        <f t="shared" si="5"/>
        <v>1</v>
      </c>
    </row>
    <row r="17" spans="1:59" ht="15">
      <c r="A17" s="35" t="s">
        <v>130</v>
      </c>
      <c r="B17" s="32">
        <v>97012</v>
      </c>
      <c r="C17" s="22"/>
      <c r="D17" s="22"/>
      <c r="E17" s="22"/>
      <c r="F17" s="22"/>
      <c r="G17" s="22"/>
      <c r="H17" s="22"/>
      <c r="I17" s="22"/>
      <c r="J17" s="22"/>
      <c r="K17" s="23"/>
      <c r="L17" s="23"/>
      <c r="M17" s="23"/>
      <c r="N17" s="23"/>
      <c r="O17" s="23"/>
      <c r="P17" s="23"/>
      <c r="Q17" s="23">
        <v>7</v>
      </c>
      <c r="R17" s="23">
        <v>7</v>
      </c>
      <c r="S17" s="23"/>
      <c r="T17" s="23"/>
      <c r="U17" s="23"/>
      <c r="V17" s="23"/>
      <c r="W17" s="23"/>
      <c r="X17" s="23"/>
      <c r="Y17" s="23"/>
      <c r="Z17" s="23"/>
      <c r="AA17" s="22" t="str">
        <f t="shared" si="6"/>
        <v/>
      </c>
      <c r="AB17" s="22" t="str">
        <f t="shared" si="0"/>
        <v/>
      </c>
      <c r="AC17" s="22" t="str">
        <f t="shared" si="0"/>
        <v/>
      </c>
      <c r="AD17" s="22" t="str">
        <f t="shared" si="0"/>
        <v/>
      </c>
      <c r="AE17" s="22" t="str">
        <f t="shared" si="0"/>
        <v/>
      </c>
      <c r="AF17" s="23">
        <f t="shared" si="1"/>
        <v>7</v>
      </c>
      <c r="AG17" s="23">
        <f t="shared" si="1"/>
        <v>7</v>
      </c>
      <c r="AH17" s="23" t="str">
        <f t="shared" si="1"/>
        <v/>
      </c>
      <c r="AI17" s="23" t="str">
        <f t="shared" si="1"/>
        <v/>
      </c>
      <c r="AJ17" s="23" t="str">
        <f t="shared" si="1"/>
        <v/>
      </c>
      <c r="AK17" s="23" t="str">
        <f t="shared" si="1"/>
        <v/>
      </c>
      <c r="AL17" s="23" t="str">
        <f t="shared" si="1"/>
        <v/>
      </c>
      <c r="AM17" s="23" t="str">
        <f t="shared" si="1"/>
        <v/>
      </c>
      <c r="AN17" s="23" t="str">
        <f t="shared" si="1"/>
        <v/>
      </c>
      <c r="AO17" s="24">
        <f t="shared" si="2"/>
        <v>7</v>
      </c>
      <c r="AP17" s="24">
        <f t="shared" si="2"/>
        <v>7</v>
      </c>
      <c r="AQ17" s="24" t="str">
        <f t="shared" si="2"/>
        <v/>
      </c>
      <c r="AR17" s="24" t="str">
        <f t="shared" si="2"/>
        <v/>
      </c>
      <c r="AS17" s="24" t="str">
        <f t="shared" si="2"/>
        <v/>
      </c>
      <c r="AT17" s="24" t="str">
        <f t="shared" si="2"/>
        <v/>
      </c>
      <c r="AU17" s="24" t="str">
        <f t="shared" si="2"/>
        <v/>
      </c>
      <c r="AV17" s="24" t="str">
        <f t="shared" si="2"/>
        <v/>
      </c>
      <c r="AW17" s="24" t="str">
        <f t="shared" si="2"/>
        <v/>
      </c>
      <c r="AX17" s="24" t="str">
        <f t="shared" si="2"/>
        <v/>
      </c>
      <c r="AY17" s="24" t="str">
        <f t="shared" si="2"/>
        <v/>
      </c>
      <c r="AZ17" s="24" t="str">
        <f t="shared" si="2"/>
        <v/>
      </c>
      <c r="BA17" s="24" t="str">
        <f t="shared" si="2"/>
        <v/>
      </c>
      <c r="BB17" s="25" t="str">
        <f t="shared" si="7"/>
        <v/>
      </c>
      <c r="BC17" s="25" t="str">
        <f>IF(BB17&lt;&gt;"",RANK(BB17,BB$11:BB$23,0),"")</f>
        <v/>
      </c>
      <c r="BD17" s="26" t="str">
        <f t="shared" si="8"/>
        <v/>
      </c>
      <c r="BE17" s="26" t="str">
        <f t="shared" si="4"/>
        <v/>
      </c>
      <c r="BF17" s="27" t="str">
        <f t="shared" si="9"/>
        <v/>
      </c>
      <c r="BG17" s="27" t="str">
        <f t="shared" si="5"/>
        <v/>
      </c>
    </row>
    <row r="18" spans="1:59" ht="15">
      <c r="A18" s="32" t="s">
        <v>33</v>
      </c>
      <c r="B18" s="32">
        <v>97524</v>
      </c>
      <c r="C18" s="22"/>
      <c r="D18" s="22">
        <v>2</v>
      </c>
      <c r="E18" s="22">
        <v>2</v>
      </c>
      <c r="F18" s="22"/>
      <c r="G18" s="22">
        <v>1</v>
      </c>
      <c r="H18" s="22">
        <v>0</v>
      </c>
      <c r="I18" s="22">
        <v>4</v>
      </c>
      <c r="J18" s="22">
        <v>1</v>
      </c>
      <c r="K18" s="23"/>
      <c r="L18" s="23"/>
      <c r="M18" s="23"/>
      <c r="N18" s="23"/>
      <c r="O18" s="23"/>
      <c r="P18" s="23"/>
      <c r="Q18" s="23">
        <v>1</v>
      </c>
      <c r="R18" s="23">
        <v>3</v>
      </c>
      <c r="S18" s="23">
        <v>1</v>
      </c>
      <c r="T18" s="23">
        <v>1</v>
      </c>
      <c r="U18" s="23"/>
      <c r="V18" s="23"/>
      <c r="W18" s="23"/>
      <c r="X18" s="23"/>
      <c r="Y18" s="23"/>
      <c r="Z18" s="23"/>
      <c r="AA18" s="22">
        <f t="shared" si="6"/>
        <v>4</v>
      </c>
      <c r="AB18" s="22">
        <f t="shared" si="0"/>
        <v>2</v>
      </c>
      <c r="AC18" s="22">
        <f t="shared" si="0"/>
        <v>2</v>
      </c>
      <c r="AD18" s="22">
        <f t="shared" si="0"/>
        <v>1</v>
      </c>
      <c r="AE18" s="22">
        <f t="shared" si="0"/>
        <v>1</v>
      </c>
      <c r="AF18" s="23">
        <f t="shared" si="1"/>
        <v>3</v>
      </c>
      <c r="AG18" s="23">
        <f t="shared" si="1"/>
        <v>1</v>
      </c>
      <c r="AH18" s="23">
        <f t="shared" si="1"/>
        <v>1</v>
      </c>
      <c r="AI18" s="23">
        <f t="shared" si="1"/>
        <v>1</v>
      </c>
      <c r="AJ18" s="23" t="str">
        <f t="shared" si="1"/>
        <v/>
      </c>
      <c r="AK18" s="23" t="str">
        <f t="shared" si="1"/>
        <v/>
      </c>
      <c r="AL18" s="23" t="str">
        <f t="shared" si="1"/>
        <v/>
      </c>
      <c r="AM18" s="23" t="str">
        <f t="shared" si="1"/>
        <v/>
      </c>
      <c r="AN18" s="23" t="str">
        <f t="shared" si="1"/>
        <v/>
      </c>
      <c r="AO18" s="24">
        <f t="shared" si="2"/>
        <v>4</v>
      </c>
      <c r="AP18" s="24">
        <f t="shared" si="2"/>
        <v>3</v>
      </c>
      <c r="AQ18" s="24">
        <f t="shared" si="2"/>
        <v>2</v>
      </c>
      <c r="AR18" s="24">
        <f t="shared" si="2"/>
        <v>2</v>
      </c>
      <c r="AS18" s="24">
        <f t="shared" si="2"/>
        <v>1</v>
      </c>
      <c r="AT18" s="24">
        <f t="shared" si="2"/>
        <v>1</v>
      </c>
      <c r="AU18" s="24">
        <f t="shared" si="2"/>
        <v>1</v>
      </c>
      <c r="AV18" s="24">
        <f t="shared" si="2"/>
        <v>1</v>
      </c>
      <c r="AW18" s="24">
        <f t="shared" si="2"/>
        <v>1</v>
      </c>
      <c r="AX18" s="24">
        <f t="shared" si="2"/>
        <v>0</v>
      </c>
      <c r="AY18" s="24" t="str">
        <f t="shared" si="2"/>
        <v/>
      </c>
      <c r="AZ18" s="24" t="str">
        <f t="shared" si="2"/>
        <v/>
      </c>
      <c r="BA18" s="24" t="str">
        <f t="shared" si="2"/>
        <v/>
      </c>
      <c r="BB18" s="25">
        <f t="shared" si="7"/>
        <v>10</v>
      </c>
      <c r="BC18" s="25">
        <f t="shared" si="3"/>
        <v>2</v>
      </c>
      <c r="BD18" s="26" t="str">
        <f t="shared" si="8"/>
        <v/>
      </c>
      <c r="BE18" s="26" t="str">
        <f t="shared" si="4"/>
        <v/>
      </c>
      <c r="BF18" s="27" t="str">
        <f t="shared" si="9"/>
        <v/>
      </c>
      <c r="BG18" s="27" t="str">
        <f t="shared" si="5"/>
        <v/>
      </c>
    </row>
    <row r="19" spans="1:59" ht="15">
      <c r="A19" s="32" t="s">
        <v>101</v>
      </c>
      <c r="B19" s="32">
        <v>56605</v>
      </c>
      <c r="C19" s="22"/>
      <c r="D19" s="22"/>
      <c r="E19" s="22"/>
      <c r="F19" s="22"/>
      <c r="G19" s="22"/>
      <c r="H19" s="22"/>
      <c r="I19" s="22"/>
      <c r="J19" s="22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2" t="str">
        <f t="shared" si="6"/>
        <v/>
      </c>
      <c r="AB19" s="22" t="str">
        <f t="shared" si="0"/>
        <v/>
      </c>
      <c r="AC19" s="22" t="str">
        <f t="shared" si="0"/>
        <v/>
      </c>
      <c r="AD19" s="22" t="str">
        <f t="shared" si="0"/>
        <v/>
      </c>
      <c r="AE19" s="22" t="str">
        <f t="shared" si="0"/>
        <v/>
      </c>
      <c r="AF19" s="23" t="str">
        <f t="shared" si="1"/>
        <v/>
      </c>
      <c r="AG19" s="23" t="str">
        <f t="shared" si="1"/>
        <v/>
      </c>
      <c r="AH19" s="23" t="str">
        <f t="shared" si="1"/>
        <v/>
      </c>
      <c r="AI19" s="23" t="str">
        <f t="shared" si="1"/>
        <v/>
      </c>
      <c r="AJ19" s="23" t="str">
        <f t="shared" si="1"/>
        <v/>
      </c>
      <c r="AK19" s="23" t="str">
        <f t="shared" si="1"/>
        <v/>
      </c>
      <c r="AL19" s="23" t="str">
        <f t="shared" si="1"/>
        <v/>
      </c>
      <c r="AM19" s="23" t="str">
        <f t="shared" si="1"/>
        <v/>
      </c>
      <c r="AN19" s="23" t="str">
        <f t="shared" si="1"/>
        <v/>
      </c>
      <c r="AO19" s="24" t="str">
        <f t="shared" si="2"/>
        <v/>
      </c>
      <c r="AP19" s="24" t="str">
        <f t="shared" si="2"/>
        <v/>
      </c>
      <c r="AQ19" s="24" t="str">
        <f t="shared" si="2"/>
        <v/>
      </c>
      <c r="AR19" s="24" t="str">
        <f t="shared" si="2"/>
        <v/>
      </c>
      <c r="AS19" s="24" t="str">
        <f t="shared" si="2"/>
        <v/>
      </c>
      <c r="AT19" s="24" t="str">
        <f t="shared" si="2"/>
        <v/>
      </c>
      <c r="AU19" s="24" t="str">
        <f t="shared" si="2"/>
        <v/>
      </c>
      <c r="AV19" s="24" t="str">
        <f t="shared" si="2"/>
        <v/>
      </c>
      <c r="AW19" s="24" t="str">
        <f t="shared" si="2"/>
        <v/>
      </c>
      <c r="AX19" s="24" t="str">
        <f t="shared" si="2"/>
        <v/>
      </c>
      <c r="AY19" s="24" t="str">
        <f t="shared" si="2"/>
        <v/>
      </c>
      <c r="AZ19" s="24" t="str">
        <f t="shared" si="2"/>
        <v/>
      </c>
      <c r="BA19" s="24" t="str">
        <f t="shared" si="2"/>
        <v/>
      </c>
      <c r="BB19" s="25" t="str">
        <f t="shared" si="7"/>
        <v/>
      </c>
      <c r="BC19" s="25" t="str">
        <f t="shared" si="3"/>
        <v/>
      </c>
      <c r="BD19" s="26" t="str">
        <f t="shared" si="8"/>
        <v/>
      </c>
      <c r="BE19" s="26" t="str">
        <f t="shared" si="4"/>
        <v/>
      </c>
      <c r="BF19" s="27" t="str">
        <f t="shared" si="9"/>
        <v/>
      </c>
      <c r="BG19" s="27" t="str">
        <f t="shared" si="5"/>
        <v/>
      </c>
    </row>
    <row r="20" spans="1:59" ht="15">
      <c r="A20" s="32" t="s">
        <v>109</v>
      </c>
      <c r="B20" s="32">
        <v>7406</v>
      </c>
      <c r="C20" s="22">
        <v>0</v>
      </c>
      <c r="D20" s="22">
        <v>3</v>
      </c>
      <c r="E20" s="22">
        <v>3</v>
      </c>
      <c r="F20" s="22">
        <v>2</v>
      </c>
      <c r="G20" s="22"/>
      <c r="H20" s="22"/>
      <c r="I20" s="22"/>
      <c r="J20" s="22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2">
        <f t="shared" si="6"/>
        <v>3</v>
      </c>
      <c r="AB20" s="22">
        <f t="shared" si="0"/>
        <v>3</v>
      </c>
      <c r="AC20" s="22">
        <f t="shared" si="0"/>
        <v>2</v>
      </c>
      <c r="AD20" s="22">
        <f t="shared" si="0"/>
        <v>0</v>
      </c>
      <c r="AE20" s="22" t="str">
        <f t="shared" si="0"/>
        <v/>
      </c>
      <c r="AF20" s="23" t="str">
        <f t="shared" si="1"/>
        <v/>
      </c>
      <c r="AG20" s="23" t="str">
        <f t="shared" si="1"/>
        <v/>
      </c>
      <c r="AH20" s="23" t="str">
        <f t="shared" si="1"/>
        <v/>
      </c>
      <c r="AI20" s="23" t="str">
        <f t="shared" si="1"/>
        <v/>
      </c>
      <c r="AJ20" s="23" t="str">
        <f t="shared" si="1"/>
        <v/>
      </c>
      <c r="AK20" s="23" t="str">
        <f t="shared" si="1"/>
        <v/>
      </c>
      <c r="AL20" s="23" t="str">
        <f t="shared" si="1"/>
        <v/>
      </c>
      <c r="AM20" s="23" t="str">
        <f t="shared" si="1"/>
        <v/>
      </c>
      <c r="AN20" s="23" t="str">
        <f t="shared" si="1"/>
        <v/>
      </c>
      <c r="AO20" s="24">
        <f t="shared" si="2"/>
        <v>3</v>
      </c>
      <c r="AP20" s="24">
        <f t="shared" si="2"/>
        <v>3</v>
      </c>
      <c r="AQ20" s="24">
        <f t="shared" si="2"/>
        <v>2</v>
      </c>
      <c r="AR20" s="24">
        <f t="shared" si="2"/>
        <v>0</v>
      </c>
      <c r="AS20" s="24" t="str">
        <f t="shared" si="2"/>
        <v/>
      </c>
      <c r="AT20" s="24" t="str">
        <f t="shared" si="2"/>
        <v/>
      </c>
      <c r="AU20" s="24" t="str">
        <f t="shared" si="2"/>
        <v/>
      </c>
      <c r="AV20" s="24" t="str">
        <f t="shared" si="2"/>
        <v/>
      </c>
      <c r="AW20" s="24" t="str">
        <f t="shared" si="2"/>
        <v/>
      </c>
      <c r="AX20" s="24" t="str">
        <f t="shared" si="2"/>
        <v/>
      </c>
      <c r="AY20" s="24" t="str">
        <f t="shared" si="2"/>
        <v/>
      </c>
      <c r="AZ20" s="24" t="str">
        <f t="shared" si="2"/>
        <v/>
      </c>
      <c r="BA20" s="24" t="str">
        <f t="shared" si="2"/>
        <v/>
      </c>
      <c r="BB20" s="25" t="str">
        <f t="shared" si="7"/>
        <v/>
      </c>
      <c r="BC20" s="25" t="str">
        <f t="shared" si="3"/>
        <v/>
      </c>
      <c r="BD20" s="26" t="str">
        <f t="shared" si="8"/>
        <v/>
      </c>
      <c r="BE20" s="26" t="str">
        <f t="shared" si="4"/>
        <v/>
      </c>
      <c r="BF20" s="27" t="str">
        <f t="shared" si="9"/>
        <v/>
      </c>
      <c r="BG20" s="27" t="str">
        <f t="shared" si="5"/>
        <v/>
      </c>
    </row>
    <row r="21" spans="1:59" ht="15">
      <c r="A21" s="35" t="s">
        <v>131</v>
      </c>
      <c r="B21" s="32">
        <v>77704</v>
      </c>
      <c r="C21" s="22"/>
      <c r="D21" s="22"/>
      <c r="E21" s="22"/>
      <c r="F21" s="22"/>
      <c r="G21" s="22"/>
      <c r="H21" s="22"/>
      <c r="I21" s="22"/>
      <c r="J21" s="22"/>
      <c r="K21" s="23"/>
      <c r="L21" s="23"/>
      <c r="M21" s="23"/>
      <c r="N21" s="23"/>
      <c r="O21" s="23"/>
      <c r="P21" s="23"/>
      <c r="Q21" s="23">
        <v>2</v>
      </c>
      <c r="R21" s="23">
        <v>2</v>
      </c>
      <c r="S21" s="23"/>
      <c r="T21" s="23"/>
      <c r="U21" s="23"/>
      <c r="V21" s="23"/>
      <c r="W21" s="23"/>
      <c r="X21" s="23"/>
      <c r="Y21" s="23"/>
      <c r="Z21" s="23"/>
      <c r="AA21" s="22" t="str">
        <f t="shared" si="6"/>
        <v/>
      </c>
      <c r="AB21" s="22" t="str">
        <f t="shared" si="0"/>
        <v/>
      </c>
      <c r="AC21" s="22" t="str">
        <f t="shared" si="0"/>
        <v/>
      </c>
      <c r="AD21" s="22" t="str">
        <f t="shared" si="0"/>
        <v/>
      </c>
      <c r="AE21" s="22" t="str">
        <f t="shared" si="0"/>
        <v/>
      </c>
      <c r="AF21" s="23">
        <f t="shared" ref="AF21:AN22" si="10">IF(ISNUMBER(LARGE($K21:$Z21,AF$10)),LARGE($K21:$Z21,AF$10),"")</f>
        <v>2</v>
      </c>
      <c r="AG21" s="23">
        <f t="shared" si="10"/>
        <v>2</v>
      </c>
      <c r="AH21" s="23" t="str">
        <f t="shared" si="10"/>
        <v/>
      </c>
      <c r="AI21" s="23" t="str">
        <f t="shared" si="10"/>
        <v/>
      </c>
      <c r="AJ21" s="23" t="str">
        <f t="shared" si="10"/>
        <v/>
      </c>
      <c r="AK21" s="23" t="str">
        <f t="shared" si="10"/>
        <v/>
      </c>
      <c r="AL21" s="23" t="str">
        <f t="shared" si="10"/>
        <v/>
      </c>
      <c r="AM21" s="23" t="str">
        <f t="shared" si="10"/>
        <v/>
      </c>
      <c r="AN21" s="23" t="str">
        <f t="shared" si="10"/>
        <v/>
      </c>
      <c r="AO21" s="24">
        <f t="shared" ref="AO21:BA22" si="11">IF(ISNUMBER(LARGE($C21:$Z21,AO$10)),LARGE($C21:$Z21,AO$10),"")</f>
        <v>2</v>
      </c>
      <c r="AP21" s="24">
        <f t="shared" si="11"/>
        <v>2</v>
      </c>
      <c r="AQ21" s="24" t="str">
        <f t="shared" si="11"/>
        <v/>
      </c>
      <c r="AR21" s="24" t="str">
        <f t="shared" si="11"/>
        <v/>
      </c>
      <c r="AS21" s="24" t="str">
        <f t="shared" si="11"/>
        <v/>
      </c>
      <c r="AT21" s="24" t="str">
        <f t="shared" si="11"/>
        <v/>
      </c>
      <c r="AU21" s="24" t="str">
        <f t="shared" si="11"/>
        <v/>
      </c>
      <c r="AV21" s="24" t="str">
        <f t="shared" si="11"/>
        <v/>
      </c>
      <c r="AW21" s="24" t="str">
        <f t="shared" si="11"/>
        <v/>
      </c>
      <c r="AX21" s="24" t="str">
        <f t="shared" si="11"/>
        <v/>
      </c>
      <c r="AY21" s="24" t="str">
        <f t="shared" si="11"/>
        <v/>
      </c>
      <c r="AZ21" s="24" t="str">
        <f t="shared" si="11"/>
        <v/>
      </c>
      <c r="BA21" s="24" t="str">
        <f t="shared" si="11"/>
        <v/>
      </c>
      <c r="BB21" s="25" t="str">
        <f t="shared" si="7"/>
        <v/>
      </c>
      <c r="BC21" s="25" t="str">
        <f t="shared" si="3"/>
        <v/>
      </c>
      <c r="BD21" s="26" t="str">
        <f t="shared" si="8"/>
        <v/>
      </c>
      <c r="BE21" s="26" t="str">
        <f t="shared" si="4"/>
        <v/>
      </c>
      <c r="BF21" s="27" t="str">
        <f t="shared" si="9"/>
        <v/>
      </c>
      <c r="BG21" s="27" t="str">
        <f t="shared" si="5"/>
        <v/>
      </c>
    </row>
    <row r="22" spans="1:59" ht="15">
      <c r="A22" s="32" t="s">
        <v>110</v>
      </c>
      <c r="B22" s="32">
        <v>60814</v>
      </c>
      <c r="C22" s="22">
        <v>0</v>
      </c>
      <c r="D22" s="22"/>
      <c r="E22" s="22"/>
      <c r="F22" s="22"/>
      <c r="G22" s="22"/>
      <c r="H22" s="22"/>
      <c r="I22" s="22"/>
      <c r="J22" s="22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2">
        <f t="shared" si="6"/>
        <v>0</v>
      </c>
      <c r="AB22" s="22" t="str">
        <f t="shared" si="0"/>
        <v/>
      </c>
      <c r="AC22" s="22" t="str">
        <f t="shared" si="0"/>
        <v/>
      </c>
      <c r="AD22" s="22" t="str">
        <f t="shared" si="0"/>
        <v/>
      </c>
      <c r="AE22" s="22" t="str">
        <f t="shared" si="0"/>
        <v/>
      </c>
      <c r="AF22" s="23" t="str">
        <f t="shared" si="10"/>
        <v/>
      </c>
      <c r="AG22" s="23" t="str">
        <f t="shared" si="10"/>
        <v/>
      </c>
      <c r="AH22" s="23" t="str">
        <f t="shared" si="10"/>
        <v/>
      </c>
      <c r="AI22" s="23" t="str">
        <f t="shared" si="10"/>
        <v/>
      </c>
      <c r="AJ22" s="23" t="str">
        <f t="shared" si="10"/>
        <v/>
      </c>
      <c r="AK22" s="23" t="str">
        <f t="shared" si="10"/>
        <v/>
      </c>
      <c r="AL22" s="23" t="str">
        <f t="shared" si="10"/>
        <v/>
      </c>
      <c r="AM22" s="23" t="str">
        <f t="shared" si="10"/>
        <v/>
      </c>
      <c r="AN22" s="23" t="str">
        <f t="shared" si="10"/>
        <v/>
      </c>
      <c r="AO22" s="24">
        <f t="shared" si="11"/>
        <v>0</v>
      </c>
      <c r="AP22" s="24" t="str">
        <f t="shared" si="11"/>
        <v/>
      </c>
      <c r="AQ22" s="24" t="str">
        <f t="shared" si="11"/>
        <v/>
      </c>
      <c r="AR22" s="24" t="str">
        <f t="shared" si="11"/>
        <v/>
      </c>
      <c r="AS22" s="24" t="str">
        <f t="shared" si="11"/>
        <v/>
      </c>
      <c r="AT22" s="24" t="str">
        <f t="shared" si="11"/>
        <v/>
      </c>
      <c r="AU22" s="24" t="str">
        <f t="shared" si="11"/>
        <v/>
      </c>
      <c r="AV22" s="24" t="str">
        <f t="shared" si="11"/>
        <v/>
      </c>
      <c r="AW22" s="24" t="str">
        <f t="shared" si="11"/>
        <v/>
      </c>
      <c r="AX22" s="24" t="str">
        <f t="shared" si="11"/>
        <v/>
      </c>
      <c r="AY22" s="24" t="str">
        <f t="shared" si="11"/>
        <v/>
      </c>
      <c r="AZ22" s="24" t="str">
        <f t="shared" si="11"/>
        <v/>
      </c>
      <c r="BA22" s="24" t="str">
        <f t="shared" si="11"/>
        <v/>
      </c>
      <c r="BB22" s="25" t="str">
        <f t="shared" si="7"/>
        <v/>
      </c>
      <c r="BC22" s="25" t="str">
        <f t="shared" si="3"/>
        <v/>
      </c>
      <c r="BD22" s="26" t="str">
        <f t="shared" si="8"/>
        <v/>
      </c>
      <c r="BE22" s="26" t="str">
        <f t="shared" si="4"/>
        <v/>
      </c>
      <c r="BF22" s="27" t="str">
        <f t="shared" si="9"/>
        <v/>
      </c>
      <c r="BG22" s="27" t="str">
        <f t="shared" si="5"/>
        <v/>
      </c>
    </row>
    <row r="23" spans="1:59" ht="15">
      <c r="A23" s="32" t="s">
        <v>31</v>
      </c>
      <c r="B23" s="32">
        <v>45007</v>
      </c>
      <c r="C23" s="22">
        <v>0</v>
      </c>
      <c r="D23" s="22">
        <v>6</v>
      </c>
      <c r="E23" s="22">
        <v>0</v>
      </c>
      <c r="F23" s="22">
        <v>0</v>
      </c>
      <c r="G23" s="22"/>
      <c r="H23" s="22"/>
      <c r="I23" s="22"/>
      <c r="J23" s="22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2">
        <f t="shared" si="6"/>
        <v>6</v>
      </c>
      <c r="AB23" s="22">
        <f t="shared" si="0"/>
        <v>0</v>
      </c>
      <c r="AC23" s="22">
        <f t="shared" si="0"/>
        <v>0</v>
      </c>
      <c r="AD23" s="22">
        <f t="shared" si="0"/>
        <v>0</v>
      </c>
      <c r="AE23" s="22" t="str">
        <f t="shared" si="0"/>
        <v/>
      </c>
      <c r="AF23" s="23" t="str">
        <f t="shared" ref="AF23:AN24" si="12">IF(ISNUMBER(LARGE($K23:$Z23,AF$10)),LARGE($K23:$Z23,AF$10),"")</f>
        <v/>
      </c>
      <c r="AG23" s="23" t="str">
        <f t="shared" si="12"/>
        <v/>
      </c>
      <c r="AH23" s="23" t="str">
        <f t="shared" si="12"/>
        <v/>
      </c>
      <c r="AI23" s="23" t="str">
        <f t="shared" si="12"/>
        <v/>
      </c>
      <c r="AJ23" s="23" t="str">
        <f t="shared" si="12"/>
        <v/>
      </c>
      <c r="AK23" s="23" t="str">
        <f t="shared" si="12"/>
        <v/>
      </c>
      <c r="AL23" s="23" t="str">
        <f t="shared" si="12"/>
        <v/>
      </c>
      <c r="AM23" s="23" t="str">
        <f t="shared" si="12"/>
        <v/>
      </c>
      <c r="AN23" s="23" t="str">
        <f t="shared" si="12"/>
        <v/>
      </c>
      <c r="AO23" s="24">
        <f t="shared" ref="AO23:BA24" si="13">IF(ISNUMBER(LARGE($C23:$Z23,AO$10)),LARGE($C23:$Z23,AO$10),"")</f>
        <v>6</v>
      </c>
      <c r="AP23" s="24">
        <f t="shared" si="13"/>
        <v>0</v>
      </c>
      <c r="AQ23" s="24">
        <f t="shared" si="13"/>
        <v>0</v>
      </c>
      <c r="AR23" s="24">
        <f t="shared" si="13"/>
        <v>0</v>
      </c>
      <c r="AS23" s="24" t="str">
        <f t="shared" si="13"/>
        <v/>
      </c>
      <c r="AT23" s="24" t="str">
        <f t="shared" si="13"/>
        <v/>
      </c>
      <c r="AU23" s="24" t="str">
        <f t="shared" si="13"/>
        <v/>
      </c>
      <c r="AV23" s="24" t="str">
        <f t="shared" si="13"/>
        <v/>
      </c>
      <c r="AW23" s="24" t="str">
        <f t="shared" si="13"/>
        <v/>
      </c>
      <c r="AX23" s="24" t="str">
        <f t="shared" si="13"/>
        <v/>
      </c>
      <c r="AY23" s="24" t="str">
        <f t="shared" si="13"/>
        <v/>
      </c>
      <c r="AZ23" s="24" t="str">
        <f t="shared" si="13"/>
        <v/>
      </c>
      <c r="BA23" s="24" t="str">
        <f t="shared" si="13"/>
        <v/>
      </c>
      <c r="BB23" s="25" t="str">
        <f t="shared" si="7"/>
        <v/>
      </c>
      <c r="BC23" s="25" t="str">
        <f>IF(BB23&lt;&gt;"",RANK(BB23,BB$11:BB$23,0),"")</f>
        <v/>
      </c>
      <c r="BD23" s="26" t="str">
        <f t="shared" si="8"/>
        <v/>
      </c>
      <c r="BE23" s="26" t="str">
        <f t="shared" si="4"/>
        <v/>
      </c>
      <c r="BF23" s="27" t="str">
        <f t="shared" si="9"/>
        <v/>
      </c>
      <c r="BG23" s="27" t="str">
        <f t="shared" si="5"/>
        <v/>
      </c>
    </row>
    <row r="24" spans="1:59" ht="15">
      <c r="A24" s="32"/>
      <c r="B24" s="32"/>
      <c r="C24" s="22"/>
      <c r="D24" s="22"/>
      <c r="E24" s="22"/>
      <c r="F24" s="22"/>
      <c r="G24" s="22"/>
      <c r="H24" s="22"/>
      <c r="I24" s="22"/>
      <c r="J24" s="22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2" t="str">
        <f t="shared" si="6"/>
        <v/>
      </c>
      <c r="AB24" s="22" t="str">
        <f t="shared" si="0"/>
        <v/>
      </c>
      <c r="AC24" s="22" t="str">
        <f t="shared" si="0"/>
        <v/>
      </c>
      <c r="AD24" s="22" t="str">
        <f t="shared" si="0"/>
        <v/>
      </c>
      <c r="AE24" s="22" t="str">
        <f t="shared" si="0"/>
        <v/>
      </c>
      <c r="AF24" s="23" t="str">
        <f t="shared" si="12"/>
        <v/>
      </c>
      <c r="AG24" s="23" t="str">
        <f t="shared" si="12"/>
        <v/>
      </c>
      <c r="AH24" s="23" t="str">
        <f t="shared" si="12"/>
        <v/>
      </c>
      <c r="AI24" s="23" t="str">
        <f t="shared" si="12"/>
        <v/>
      </c>
      <c r="AJ24" s="23" t="str">
        <f t="shared" si="12"/>
        <v/>
      </c>
      <c r="AK24" s="23" t="str">
        <f t="shared" si="12"/>
        <v/>
      </c>
      <c r="AL24" s="23" t="str">
        <f t="shared" si="12"/>
        <v/>
      </c>
      <c r="AM24" s="23" t="str">
        <f t="shared" si="12"/>
        <v/>
      </c>
      <c r="AN24" s="23" t="str">
        <f t="shared" si="12"/>
        <v/>
      </c>
      <c r="AO24" s="24" t="str">
        <f t="shared" si="13"/>
        <v/>
      </c>
      <c r="AP24" s="24" t="str">
        <f t="shared" si="13"/>
        <v/>
      </c>
      <c r="AQ24" s="24" t="str">
        <f t="shared" si="13"/>
        <v/>
      </c>
      <c r="AR24" s="24" t="str">
        <f t="shared" si="13"/>
        <v/>
      </c>
      <c r="AS24" s="24" t="str">
        <f t="shared" si="13"/>
        <v/>
      </c>
      <c r="AT24" s="24" t="str">
        <f t="shared" si="13"/>
        <v/>
      </c>
      <c r="AU24" s="24" t="str">
        <f t="shared" si="13"/>
        <v/>
      </c>
      <c r="AV24" s="24" t="str">
        <f t="shared" si="13"/>
        <v/>
      </c>
      <c r="AW24" s="24" t="str">
        <f t="shared" si="13"/>
        <v/>
      </c>
      <c r="AX24" s="24" t="str">
        <f t="shared" si="13"/>
        <v/>
      </c>
      <c r="AY24" s="24" t="str">
        <f t="shared" si="13"/>
        <v/>
      </c>
      <c r="AZ24" s="24" t="str">
        <f t="shared" si="13"/>
        <v/>
      </c>
      <c r="BA24" s="24" t="str">
        <f t="shared" si="13"/>
        <v/>
      </c>
      <c r="BB24" s="25" t="str">
        <f t="shared" si="7"/>
        <v/>
      </c>
      <c r="BC24" s="25" t="str">
        <f>IF(BB24&lt;&gt;"",RANK(BB24,BB$11:BB$23,0),"")</f>
        <v/>
      </c>
      <c r="BD24" s="26" t="str">
        <f t="shared" si="8"/>
        <v/>
      </c>
      <c r="BE24" s="26" t="str">
        <f t="shared" si="4"/>
        <v/>
      </c>
      <c r="BF24" s="27" t="str">
        <f t="shared" si="9"/>
        <v/>
      </c>
      <c r="BG24" s="27" t="str">
        <f t="shared" si="5"/>
        <v/>
      </c>
    </row>
    <row r="26" spans="1:59">
      <c r="A26" s="11"/>
      <c r="B26" s="11"/>
    </row>
    <row r="27" spans="1:59">
      <c r="A27" s="11"/>
      <c r="B27" s="11"/>
    </row>
    <row r="28" spans="1:59">
      <c r="A28" s="11"/>
      <c r="B28" s="11"/>
    </row>
    <row r="29" spans="1:59">
      <c r="A29" s="11"/>
      <c r="B29" s="11"/>
    </row>
    <row r="30" spans="1:59">
      <c r="A30" s="11"/>
      <c r="B30" s="11"/>
    </row>
    <row r="31" spans="1:59">
      <c r="A31" s="11"/>
      <c r="B31" s="11"/>
    </row>
    <row r="32" spans="1:59">
      <c r="A32" s="11"/>
      <c r="B32" s="11"/>
    </row>
    <row r="33" spans="1:2">
      <c r="A33" s="11"/>
      <c r="B33" s="11"/>
    </row>
    <row r="34" spans="1:2">
      <c r="A34" s="11"/>
      <c r="B34" s="11"/>
    </row>
    <row r="35" spans="1:2">
      <c r="A35" s="11"/>
      <c r="B35" s="11"/>
    </row>
    <row r="36" spans="1:2">
      <c r="A36" s="11"/>
      <c r="B36" s="11"/>
    </row>
    <row r="37" spans="1:2">
      <c r="A37" s="11"/>
      <c r="B37" s="11"/>
    </row>
    <row r="38" spans="1:2">
      <c r="A38" s="11"/>
      <c r="B38" s="11"/>
    </row>
    <row r="39" spans="1:2">
      <c r="A39" s="11"/>
      <c r="B39" s="11"/>
    </row>
    <row r="40" spans="1:2">
      <c r="A40" s="11"/>
      <c r="B40" s="11"/>
    </row>
  </sheetData>
  <mergeCells count="6">
    <mergeCell ref="AO8:BA9"/>
    <mergeCell ref="BB8:BC9"/>
    <mergeCell ref="BD8:BE9"/>
    <mergeCell ref="BF8:BG9"/>
    <mergeCell ref="AA8:AD9"/>
    <mergeCell ref="AF8:AN9"/>
  </mergeCells>
  <phoneticPr fontId="7" type="noConversion"/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2"/>
  <sheetViews>
    <sheetView tabSelected="1" topLeftCell="AC1" workbookViewId="0">
      <selection activeCell="BD11" sqref="BD11"/>
    </sheetView>
  </sheetViews>
  <sheetFormatPr baseColWidth="10" defaultColWidth="8.83203125" defaultRowHeight="14" x14ac:dyDescent="0"/>
  <cols>
    <col min="1" max="1" width="22.5" bestFit="1" customWidth="1"/>
    <col min="2" max="2" width="6.1640625" customWidth="1"/>
    <col min="3" max="53" width="3.6640625" customWidth="1"/>
    <col min="54" max="54" width="5" bestFit="1" customWidth="1"/>
    <col min="55" max="59" width="5" customWidth="1"/>
  </cols>
  <sheetData>
    <row r="1" spans="1:59">
      <c r="A1" s="12" t="s">
        <v>40</v>
      </c>
      <c r="B1" s="13">
        <f>COUNTIF(C$9:Z$9,"D")</f>
        <v>8</v>
      </c>
      <c r="C1" s="20"/>
    </row>
    <row r="2" spans="1:59">
      <c r="A2" s="12" t="s">
        <v>41</v>
      </c>
      <c r="B2" s="13">
        <f>ROUNDUP(B1*0.51,0)</f>
        <v>5</v>
      </c>
      <c r="C2" s="20"/>
    </row>
    <row r="3" spans="1:59">
      <c r="A3" s="12" t="s">
        <v>42</v>
      </c>
      <c r="B3" s="13">
        <f>COUNTIF(C$9:Z$9,"B")</f>
        <v>16</v>
      </c>
      <c r="C3" s="20"/>
    </row>
    <row r="4" spans="1:59">
      <c r="A4" s="12" t="s">
        <v>43</v>
      </c>
      <c r="B4" s="13">
        <f>ROUNDUP(B3*0.51,0)</f>
        <v>9</v>
      </c>
      <c r="C4" s="20"/>
    </row>
    <row r="5" spans="1:59">
      <c r="A5" s="12" t="s">
        <v>44</v>
      </c>
      <c r="B5" s="13">
        <f>COUNTA(C9:Z9)</f>
        <v>24</v>
      </c>
      <c r="C5" s="20"/>
    </row>
    <row r="6" spans="1:59">
      <c r="A6" s="12" t="s">
        <v>45</v>
      </c>
      <c r="B6" s="13">
        <f>ROUNDUP(B5*0.51,0)</f>
        <v>13</v>
      </c>
      <c r="C6" s="20"/>
    </row>
    <row r="8" spans="1:59" ht="32.25" customHeight="1">
      <c r="C8" s="3" t="s">
        <v>8</v>
      </c>
      <c r="D8" s="3" t="s">
        <v>7</v>
      </c>
      <c r="E8" s="3" t="s">
        <v>6</v>
      </c>
      <c r="F8" s="3" t="s">
        <v>5</v>
      </c>
      <c r="G8" s="3" t="s">
        <v>1</v>
      </c>
      <c r="H8" s="3" t="s">
        <v>2</v>
      </c>
      <c r="I8" s="3" t="s">
        <v>4</v>
      </c>
      <c r="J8" s="3" t="s">
        <v>3</v>
      </c>
      <c r="K8" s="4" t="s">
        <v>10</v>
      </c>
      <c r="L8" s="4" t="s">
        <v>11</v>
      </c>
      <c r="M8" s="4" t="s">
        <v>12</v>
      </c>
      <c r="N8" s="4" t="s">
        <v>13</v>
      </c>
      <c r="O8" s="4" t="s">
        <v>14</v>
      </c>
      <c r="P8" s="4" t="s">
        <v>22</v>
      </c>
      <c r="Q8" s="4" t="s">
        <v>15</v>
      </c>
      <c r="R8" s="4" t="s">
        <v>16</v>
      </c>
      <c r="S8" s="4" t="s">
        <v>17</v>
      </c>
      <c r="T8" s="4" t="s">
        <v>18</v>
      </c>
      <c r="U8" s="4" t="s">
        <v>19</v>
      </c>
      <c r="V8" s="4" t="s">
        <v>20</v>
      </c>
      <c r="W8" s="4" t="s">
        <v>21</v>
      </c>
      <c r="X8" s="4" t="s">
        <v>25</v>
      </c>
      <c r="Y8" s="4" t="s">
        <v>24</v>
      </c>
      <c r="Z8" s="4" t="s">
        <v>23</v>
      </c>
      <c r="AA8" s="43" t="s">
        <v>35</v>
      </c>
      <c r="AB8" s="44"/>
      <c r="AC8" s="44"/>
      <c r="AD8" s="44"/>
      <c r="AE8" s="37"/>
      <c r="AF8" s="47" t="s">
        <v>36</v>
      </c>
      <c r="AG8" s="48"/>
      <c r="AH8" s="48"/>
      <c r="AI8" s="48"/>
      <c r="AJ8" s="48"/>
      <c r="AK8" s="48"/>
      <c r="AL8" s="48"/>
      <c r="AM8" s="48"/>
      <c r="AN8" s="48"/>
      <c r="AO8" s="51" t="s">
        <v>46</v>
      </c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43" t="s">
        <v>0</v>
      </c>
      <c r="BC8" s="52"/>
      <c r="BD8" s="54" t="s">
        <v>9</v>
      </c>
      <c r="BE8" s="55"/>
      <c r="BF8" s="39" t="s">
        <v>49</v>
      </c>
      <c r="BG8" s="40"/>
    </row>
    <row r="9" spans="1:59" ht="15">
      <c r="A9" s="32"/>
      <c r="B9" s="33" t="s">
        <v>39</v>
      </c>
      <c r="C9" s="9" t="s">
        <v>37</v>
      </c>
      <c r="D9" s="9" t="s">
        <v>37</v>
      </c>
      <c r="E9" s="9" t="s">
        <v>37</v>
      </c>
      <c r="F9" s="9" t="s">
        <v>37</v>
      </c>
      <c r="G9" s="9" t="s">
        <v>37</v>
      </c>
      <c r="H9" s="9" t="s">
        <v>37</v>
      </c>
      <c r="I9" s="9" t="s">
        <v>37</v>
      </c>
      <c r="J9" s="9" t="s">
        <v>37</v>
      </c>
      <c r="K9" s="10" t="s">
        <v>38</v>
      </c>
      <c r="L9" s="10" t="s">
        <v>38</v>
      </c>
      <c r="M9" s="10" t="s">
        <v>38</v>
      </c>
      <c r="N9" s="10" t="s">
        <v>38</v>
      </c>
      <c r="O9" s="10" t="s">
        <v>38</v>
      </c>
      <c r="P9" s="10" t="s">
        <v>38</v>
      </c>
      <c r="Q9" s="10" t="s">
        <v>38</v>
      </c>
      <c r="R9" s="10" t="s">
        <v>38</v>
      </c>
      <c r="S9" s="10" t="s">
        <v>38</v>
      </c>
      <c r="T9" s="10" t="s">
        <v>38</v>
      </c>
      <c r="U9" s="10" t="s">
        <v>38</v>
      </c>
      <c r="V9" s="10" t="s">
        <v>38</v>
      </c>
      <c r="W9" s="10" t="s">
        <v>38</v>
      </c>
      <c r="X9" s="10" t="s">
        <v>38</v>
      </c>
      <c r="Y9" s="10" t="s">
        <v>38</v>
      </c>
      <c r="Z9" s="10" t="s">
        <v>38</v>
      </c>
      <c r="AA9" s="45"/>
      <c r="AB9" s="46"/>
      <c r="AC9" s="46"/>
      <c r="AD9" s="46"/>
      <c r="AE9" s="38"/>
      <c r="AF9" s="49"/>
      <c r="AG9" s="50"/>
      <c r="AH9" s="50"/>
      <c r="AI9" s="50"/>
      <c r="AJ9" s="50"/>
      <c r="AK9" s="50"/>
      <c r="AL9" s="50"/>
      <c r="AM9" s="50"/>
      <c r="AN9" s="50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45"/>
      <c r="BC9" s="53"/>
      <c r="BD9" s="56"/>
      <c r="BE9" s="57"/>
      <c r="BF9" s="41"/>
      <c r="BG9" s="42"/>
    </row>
    <row r="10" spans="1:59" ht="15">
      <c r="A10" s="32"/>
      <c r="B10" s="33" t="s">
        <v>27</v>
      </c>
      <c r="C10" s="5">
        <v>5</v>
      </c>
      <c r="D10" s="5">
        <v>2</v>
      </c>
      <c r="E10" s="5">
        <v>2</v>
      </c>
      <c r="F10" s="5">
        <v>6</v>
      </c>
      <c r="G10" s="5">
        <v>9</v>
      </c>
      <c r="H10" s="5">
        <v>9</v>
      </c>
      <c r="I10" s="5">
        <v>15</v>
      </c>
      <c r="J10" s="5">
        <v>8</v>
      </c>
      <c r="K10" s="6">
        <v>4</v>
      </c>
      <c r="L10" s="6">
        <v>4</v>
      </c>
      <c r="M10" s="6">
        <v>4</v>
      </c>
      <c r="N10" s="6">
        <v>6</v>
      </c>
      <c r="O10" s="6">
        <v>6</v>
      </c>
      <c r="P10" s="6">
        <v>6</v>
      </c>
      <c r="Q10" s="6">
        <v>14</v>
      </c>
      <c r="R10" s="6">
        <v>14</v>
      </c>
      <c r="S10" s="6">
        <v>8</v>
      </c>
      <c r="T10" s="6">
        <v>8</v>
      </c>
      <c r="U10" s="6">
        <v>6</v>
      </c>
      <c r="V10" s="6">
        <v>6</v>
      </c>
      <c r="W10" s="6">
        <v>5</v>
      </c>
      <c r="X10" s="6">
        <v>7</v>
      </c>
      <c r="Y10" s="6">
        <v>7</v>
      </c>
      <c r="Z10" s="6">
        <v>7</v>
      </c>
      <c r="AA10" s="9">
        <v>1</v>
      </c>
      <c r="AB10" s="9">
        <v>2</v>
      </c>
      <c r="AC10" s="9">
        <v>3</v>
      </c>
      <c r="AD10" s="9">
        <v>4</v>
      </c>
      <c r="AE10" s="9">
        <v>5</v>
      </c>
      <c r="AF10" s="10">
        <v>1</v>
      </c>
      <c r="AG10" s="10">
        <v>2</v>
      </c>
      <c r="AH10" s="10">
        <v>3</v>
      </c>
      <c r="AI10" s="10">
        <v>4</v>
      </c>
      <c r="AJ10" s="10">
        <v>5</v>
      </c>
      <c r="AK10" s="10">
        <v>6</v>
      </c>
      <c r="AL10" s="10">
        <v>7</v>
      </c>
      <c r="AM10" s="10">
        <v>8</v>
      </c>
      <c r="AN10" s="10">
        <v>9</v>
      </c>
      <c r="AO10" s="19">
        <v>1</v>
      </c>
      <c r="AP10" s="19">
        <v>2</v>
      </c>
      <c r="AQ10" s="19">
        <v>3</v>
      </c>
      <c r="AR10" s="19">
        <v>4</v>
      </c>
      <c r="AS10" s="19">
        <v>5</v>
      </c>
      <c r="AT10" s="19">
        <v>6</v>
      </c>
      <c r="AU10" s="19">
        <v>7</v>
      </c>
      <c r="AV10" s="19">
        <v>8</v>
      </c>
      <c r="AW10" s="19">
        <v>9</v>
      </c>
      <c r="AX10" s="19">
        <v>10</v>
      </c>
      <c r="AY10" s="19">
        <v>11</v>
      </c>
      <c r="AZ10" s="19">
        <v>12</v>
      </c>
      <c r="BA10" s="19">
        <v>13</v>
      </c>
      <c r="BB10" s="9" t="s">
        <v>47</v>
      </c>
      <c r="BC10" s="9" t="s">
        <v>48</v>
      </c>
      <c r="BD10" s="10" t="s">
        <v>47</v>
      </c>
      <c r="BE10" s="10" t="s">
        <v>48</v>
      </c>
      <c r="BF10" s="19" t="s">
        <v>47</v>
      </c>
      <c r="BG10" s="19" t="s">
        <v>48</v>
      </c>
    </row>
    <row r="11" spans="1:59" ht="15">
      <c r="A11" s="32" t="s">
        <v>92</v>
      </c>
      <c r="B11" s="32">
        <v>97001</v>
      </c>
      <c r="C11" s="22"/>
      <c r="D11" s="22"/>
      <c r="E11" s="22"/>
      <c r="F11" s="22"/>
      <c r="G11" s="22"/>
      <c r="H11" s="22"/>
      <c r="I11" s="22">
        <v>12</v>
      </c>
      <c r="J11" s="22"/>
      <c r="K11" s="23">
        <v>1</v>
      </c>
      <c r="L11" s="23">
        <v>1</v>
      </c>
      <c r="M11" s="23">
        <v>0</v>
      </c>
      <c r="N11" s="23">
        <v>5</v>
      </c>
      <c r="O11" s="23">
        <v>3</v>
      </c>
      <c r="P11" s="23">
        <v>6</v>
      </c>
      <c r="Q11" s="23">
        <v>14</v>
      </c>
      <c r="R11" s="23">
        <v>12</v>
      </c>
      <c r="S11" s="23">
        <v>8</v>
      </c>
      <c r="T11" s="23">
        <v>7</v>
      </c>
      <c r="U11" s="23">
        <v>4</v>
      </c>
      <c r="V11" s="23">
        <v>5</v>
      </c>
      <c r="W11" s="23">
        <v>5</v>
      </c>
      <c r="X11" s="23">
        <v>7</v>
      </c>
      <c r="Y11" s="23">
        <v>7</v>
      </c>
      <c r="Z11" s="23">
        <v>7</v>
      </c>
      <c r="AA11" s="22">
        <f t="shared" ref="AA11:AE26" si="0">IF(ISNUMBER(LARGE($C11:$J11,AA$10)),LARGE($C11:$J11,AA$10),"")</f>
        <v>12</v>
      </c>
      <c r="AB11" s="22" t="str">
        <f t="shared" si="0"/>
        <v/>
      </c>
      <c r="AC11" s="22" t="str">
        <f t="shared" si="0"/>
        <v/>
      </c>
      <c r="AD11" s="22" t="str">
        <f t="shared" si="0"/>
        <v/>
      </c>
      <c r="AE11" s="22" t="str">
        <f t="shared" si="0"/>
        <v/>
      </c>
      <c r="AF11" s="23">
        <f t="shared" ref="AF11:AN20" si="1">IF(ISNUMBER(LARGE($K11:$Z11,AF$10)),LARGE($K11:$Z11,AF$10),"")</f>
        <v>14</v>
      </c>
      <c r="AG11" s="23">
        <f t="shared" si="1"/>
        <v>12</v>
      </c>
      <c r="AH11" s="23">
        <f t="shared" si="1"/>
        <v>8</v>
      </c>
      <c r="AI11" s="23">
        <f t="shared" si="1"/>
        <v>7</v>
      </c>
      <c r="AJ11" s="23">
        <f t="shared" si="1"/>
        <v>7</v>
      </c>
      <c r="AK11" s="23">
        <f t="shared" si="1"/>
        <v>7</v>
      </c>
      <c r="AL11" s="23">
        <f t="shared" si="1"/>
        <v>7</v>
      </c>
      <c r="AM11" s="23">
        <f t="shared" si="1"/>
        <v>6</v>
      </c>
      <c r="AN11" s="23">
        <f t="shared" si="1"/>
        <v>5</v>
      </c>
      <c r="AO11" s="24">
        <f t="shared" ref="AO11:BA20" si="2">IF(ISNUMBER(LARGE($C11:$Z11,AO$10)),LARGE($C11:$Z11,AO$10),"")</f>
        <v>14</v>
      </c>
      <c r="AP11" s="24">
        <f t="shared" si="2"/>
        <v>12</v>
      </c>
      <c r="AQ11" s="24">
        <f t="shared" si="2"/>
        <v>12</v>
      </c>
      <c r="AR11" s="24">
        <f t="shared" si="2"/>
        <v>8</v>
      </c>
      <c r="AS11" s="24">
        <f t="shared" si="2"/>
        <v>7</v>
      </c>
      <c r="AT11" s="24">
        <f t="shared" si="2"/>
        <v>7</v>
      </c>
      <c r="AU11" s="24">
        <f t="shared" si="2"/>
        <v>7</v>
      </c>
      <c r="AV11" s="24">
        <f t="shared" si="2"/>
        <v>7</v>
      </c>
      <c r="AW11" s="24">
        <f t="shared" si="2"/>
        <v>6</v>
      </c>
      <c r="AX11" s="24">
        <f t="shared" si="2"/>
        <v>5</v>
      </c>
      <c r="AY11" s="24">
        <f t="shared" si="2"/>
        <v>5</v>
      </c>
      <c r="AZ11" s="24">
        <f t="shared" si="2"/>
        <v>5</v>
      </c>
      <c r="BA11" s="24">
        <f t="shared" si="2"/>
        <v>4</v>
      </c>
      <c r="BB11" s="25" t="str">
        <f>IF(AE11&lt;&gt;"",SUM(AA11:AE11),"")</f>
        <v/>
      </c>
      <c r="BC11" s="25" t="str">
        <f t="shared" ref="BC11:BC19" si="3">IF(BB11&lt;&gt;"",RANK(BB11,BB$11:BB$31,0),"")</f>
        <v/>
      </c>
      <c r="BD11" s="26">
        <f>IF(AN11&lt;&gt;"",SUM(AF11:AN11),"")</f>
        <v>73</v>
      </c>
      <c r="BE11" s="26">
        <f t="shared" ref="BE11:BE19" si="4">IF(BD11&lt;&gt;"",RANK(BD11,BD$11:BD$31,0),"")</f>
        <v>1</v>
      </c>
      <c r="BF11" s="27">
        <f>IF(BA11&lt;&gt;"",SUM(AO11:BA11),"")</f>
        <v>99</v>
      </c>
      <c r="BG11" s="27">
        <f t="shared" ref="BG11:BG19" si="5">IF(BF11&lt;&gt;"",RANK(BF11,BF$11:BF$31,0),"")</f>
        <v>1</v>
      </c>
    </row>
    <row r="12" spans="1:59" ht="15">
      <c r="A12" s="35" t="s">
        <v>100</v>
      </c>
      <c r="B12" s="32">
        <v>52170</v>
      </c>
      <c r="C12" s="22"/>
      <c r="D12" s="22"/>
      <c r="E12" s="22"/>
      <c r="F12" s="22"/>
      <c r="G12" s="22"/>
      <c r="H12" s="22"/>
      <c r="I12" s="22"/>
      <c r="J12" s="22">
        <v>5</v>
      </c>
      <c r="K12" s="23"/>
      <c r="L12" s="23"/>
      <c r="M12" s="23"/>
      <c r="N12" s="23"/>
      <c r="O12" s="23"/>
      <c r="P12" s="23"/>
      <c r="Q12" s="23">
        <v>2</v>
      </c>
      <c r="R12" s="23">
        <v>7</v>
      </c>
      <c r="S12" s="23"/>
      <c r="T12" s="23"/>
      <c r="U12" s="23"/>
      <c r="V12" s="23"/>
      <c r="W12" s="23"/>
      <c r="X12" s="23">
        <v>3</v>
      </c>
      <c r="Y12" s="23">
        <v>3</v>
      </c>
      <c r="Z12" s="23">
        <v>3</v>
      </c>
      <c r="AA12" s="22">
        <f t="shared" si="0"/>
        <v>5</v>
      </c>
      <c r="AB12" s="22" t="str">
        <f t="shared" si="0"/>
        <v/>
      </c>
      <c r="AC12" s="22" t="str">
        <f t="shared" si="0"/>
        <v/>
      </c>
      <c r="AD12" s="22" t="str">
        <f t="shared" si="0"/>
        <v/>
      </c>
      <c r="AE12" s="22" t="str">
        <f t="shared" si="0"/>
        <v/>
      </c>
      <c r="AF12" s="23">
        <f t="shared" si="1"/>
        <v>7</v>
      </c>
      <c r="AG12" s="23">
        <f t="shared" si="1"/>
        <v>3</v>
      </c>
      <c r="AH12" s="23">
        <f t="shared" si="1"/>
        <v>3</v>
      </c>
      <c r="AI12" s="23">
        <f t="shared" si="1"/>
        <v>3</v>
      </c>
      <c r="AJ12" s="23">
        <f t="shared" si="1"/>
        <v>2</v>
      </c>
      <c r="AK12" s="23" t="str">
        <f t="shared" si="1"/>
        <v/>
      </c>
      <c r="AL12" s="23" t="str">
        <f t="shared" si="1"/>
        <v/>
      </c>
      <c r="AM12" s="23" t="str">
        <f t="shared" si="1"/>
        <v/>
      </c>
      <c r="AN12" s="23" t="str">
        <f t="shared" si="1"/>
        <v/>
      </c>
      <c r="AO12" s="24">
        <f t="shared" si="2"/>
        <v>7</v>
      </c>
      <c r="AP12" s="24">
        <f t="shared" si="2"/>
        <v>5</v>
      </c>
      <c r="AQ12" s="24">
        <f t="shared" si="2"/>
        <v>3</v>
      </c>
      <c r="AR12" s="24">
        <f t="shared" si="2"/>
        <v>3</v>
      </c>
      <c r="AS12" s="24">
        <f t="shared" si="2"/>
        <v>3</v>
      </c>
      <c r="AT12" s="24">
        <f t="shared" si="2"/>
        <v>2</v>
      </c>
      <c r="AU12" s="24" t="str">
        <f t="shared" si="2"/>
        <v/>
      </c>
      <c r="AV12" s="24" t="str">
        <f t="shared" si="2"/>
        <v/>
      </c>
      <c r="AW12" s="24" t="str">
        <f t="shared" si="2"/>
        <v/>
      </c>
      <c r="AX12" s="24" t="str">
        <f t="shared" si="2"/>
        <v/>
      </c>
      <c r="AY12" s="24" t="str">
        <f t="shared" si="2"/>
        <v/>
      </c>
      <c r="AZ12" s="24" t="str">
        <f t="shared" si="2"/>
        <v/>
      </c>
      <c r="BA12" s="24" t="str">
        <f t="shared" si="2"/>
        <v/>
      </c>
      <c r="BB12" s="25" t="str">
        <f t="shared" ref="BB12:BB31" si="6">IF(AE12&lt;&gt;"",SUM(AA12:AE12),"")</f>
        <v/>
      </c>
      <c r="BC12" s="25" t="str">
        <f t="shared" si="3"/>
        <v/>
      </c>
      <c r="BD12" s="26" t="str">
        <f t="shared" ref="BD12:BD31" si="7">IF(AN12&lt;&gt;"",SUM(AF12:AN12),"")</f>
        <v/>
      </c>
      <c r="BE12" s="26" t="str">
        <f t="shared" si="4"/>
        <v/>
      </c>
      <c r="BF12" s="27" t="str">
        <f t="shared" ref="BF12:BF31" si="8">IF(BA12&lt;&gt;"",SUM(AO12:BA12),"")</f>
        <v/>
      </c>
      <c r="BG12" s="27" t="str">
        <f t="shared" si="5"/>
        <v/>
      </c>
    </row>
    <row r="13" spans="1:59" ht="15">
      <c r="A13" s="32" t="s">
        <v>63</v>
      </c>
      <c r="B13" s="32">
        <v>46485</v>
      </c>
      <c r="C13" s="22"/>
      <c r="D13" s="22"/>
      <c r="E13" s="22"/>
      <c r="F13" s="22">
        <v>0</v>
      </c>
      <c r="G13" s="22">
        <v>6</v>
      </c>
      <c r="H13" s="22">
        <v>7</v>
      </c>
      <c r="I13" s="22">
        <v>14</v>
      </c>
      <c r="J13" s="22">
        <v>6</v>
      </c>
      <c r="K13" s="23"/>
      <c r="L13" s="23"/>
      <c r="M13" s="23"/>
      <c r="N13" s="23"/>
      <c r="O13" s="23"/>
      <c r="P13" s="23"/>
      <c r="Q13" s="23">
        <v>10</v>
      </c>
      <c r="R13" s="23">
        <v>10</v>
      </c>
      <c r="S13" s="23"/>
      <c r="T13" s="23"/>
      <c r="U13" s="23"/>
      <c r="V13" s="23"/>
      <c r="W13" s="23"/>
      <c r="X13" s="23"/>
      <c r="Y13" s="23"/>
      <c r="Z13" s="23"/>
      <c r="AA13" s="22">
        <f t="shared" si="0"/>
        <v>14</v>
      </c>
      <c r="AB13" s="22">
        <f t="shared" si="0"/>
        <v>7</v>
      </c>
      <c r="AC13" s="22">
        <f t="shared" si="0"/>
        <v>6</v>
      </c>
      <c r="AD13" s="22">
        <f t="shared" si="0"/>
        <v>6</v>
      </c>
      <c r="AE13" s="22">
        <f t="shared" si="0"/>
        <v>0</v>
      </c>
      <c r="AF13" s="23">
        <f t="shared" si="1"/>
        <v>10</v>
      </c>
      <c r="AG13" s="23">
        <f t="shared" si="1"/>
        <v>10</v>
      </c>
      <c r="AH13" s="23" t="str">
        <f t="shared" si="1"/>
        <v/>
      </c>
      <c r="AI13" s="23" t="str">
        <f t="shared" si="1"/>
        <v/>
      </c>
      <c r="AJ13" s="23" t="str">
        <f t="shared" si="1"/>
        <v/>
      </c>
      <c r="AK13" s="23" t="str">
        <f t="shared" si="1"/>
        <v/>
      </c>
      <c r="AL13" s="23" t="str">
        <f t="shared" si="1"/>
        <v/>
      </c>
      <c r="AM13" s="23" t="str">
        <f t="shared" si="1"/>
        <v/>
      </c>
      <c r="AN13" s="23" t="str">
        <f t="shared" si="1"/>
        <v/>
      </c>
      <c r="AO13" s="24">
        <f t="shared" si="2"/>
        <v>14</v>
      </c>
      <c r="AP13" s="24">
        <f t="shared" si="2"/>
        <v>10</v>
      </c>
      <c r="AQ13" s="24">
        <f t="shared" si="2"/>
        <v>10</v>
      </c>
      <c r="AR13" s="24">
        <f t="shared" si="2"/>
        <v>7</v>
      </c>
      <c r="AS13" s="24">
        <f t="shared" si="2"/>
        <v>6</v>
      </c>
      <c r="AT13" s="24">
        <f t="shared" si="2"/>
        <v>6</v>
      </c>
      <c r="AU13" s="24">
        <f t="shared" si="2"/>
        <v>0</v>
      </c>
      <c r="AV13" s="24" t="str">
        <f t="shared" si="2"/>
        <v/>
      </c>
      <c r="AW13" s="24" t="str">
        <f t="shared" si="2"/>
        <v/>
      </c>
      <c r="AX13" s="24" t="str">
        <f t="shared" si="2"/>
        <v/>
      </c>
      <c r="AY13" s="24" t="str">
        <f t="shared" si="2"/>
        <v/>
      </c>
      <c r="AZ13" s="24" t="str">
        <f t="shared" si="2"/>
        <v/>
      </c>
      <c r="BA13" s="24" t="str">
        <f t="shared" si="2"/>
        <v/>
      </c>
      <c r="BB13" s="25">
        <f t="shared" si="6"/>
        <v>33</v>
      </c>
      <c r="BC13" s="25">
        <f t="shared" si="3"/>
        <v>2</v>
      </c>
      <c r="BD13" s="26" t="str">
        <f t="shared" si="7"/>
        <v/>
      </c>
      <c r="BE13" s="26" t="str">
        <f t="shared" si="4"/>
        <v/>
      </c>
      <c r="BF13" s="27" t="str">
        <f t="shared" si="8"/>
        <v/>
      </c>
      <c r="BG13" s="27" t="str">
        <f t="shared" si="5"/>
        <v/>
      </c>
    </row>
    <row r="14" spans="1:59" ht="15">
      <c r="A14" s="32" t="s">
        <v>54</v>
      </c>
      <c r="B14" s="32">
        <v>7624</v>
      </c>
      <c r="C14" s="22"/>
      <c r="D14" s="22"/>
      <c r="E14" s="22"/>
      <c r="F14" s="22">
        <v>6</v>
      </c>
      <c r="G14" s="22"/>
      <c r="H14" s="22"/>
      <c r="I14" s="22"/>
      <c r="J14" s="22"/>
      <c r="K14" s="23"/>
      <c r="L14" s="23"/>
      <c r="M14" s="23"/>
      <c r="N14" s="23"/>
      <c r="O14" s="23"/>
      <c r="P14" s="23"/>
      <c r="Q14" s="23">
        <v>13</v>
      </c>
      <c r="R14" s="23">
        <v>14</v>
      </c>
      <c r="S14" s="23"/>
      <c r="T14" s="23"/>
      <c r="U14" s="23"/>
      <c r="V14" s="23"/>
      <c r="W14" s="23"/>
      <c r="X14" s="23"/>
      <c r="Y14" s="23"/>
      <c r="Z14" s="23"/>
      <c r="AA14" s="22">
        <f t="shared" si="0"/>
        <v>6</v>
      </c>
      <c r="AB14" s="22" t="str">
        <f t="shared" si="0"/>
        <v/>
      </c>
      <c r="AC14" s="22" t="str">
        <f t="shared" si="0"/>
        <v/>
      </c>
      <c r="AD14" s="22" t="str">
        <f t="shared" si="0"/>
        <v/>
      </c>
      <c r="AE14" s="22" t="str">
        <f t="shared" si="0"/>
        <v/>
      </c>
      <c r="AF14" s="23">
        <f t="shared" si="1"/>
        <v>14</v>
      </c>
      <c r="AG14" s="23">
        <f t="shared" si="1"/>
        <v>13</v>
      </c>
      <c r="AH14" s="23" t="str">
        <f t="shared" si="1"/>
        <v/>
      </c>
      <c r="AI14" s="23" t="str">
        <f t="shared" si="1"/>
        <v/>
      </c>
      <c r="AJ14" s="23" t="str">
        <f t="shared" si="1"/>
        <v/>
      </c>
      <c r="AK14" s="23" t="str">
        <f t="shared" si="1"/>
        <v/>
      </c>
      <c r="AL14" s="23" t="str">
        <f t="shared" si="1"/>
        <v/>
      </c>
      <c r="AM14" s="23" t="str">
        <f t="shared" si="1"/>
        <v/>
      </c>
      <c r="AN14" s="23" t="str">
        <f t="shared" si="1"/>
        <v/>
      </c>
      <c r="AO14" s="24">
        <f t="shared" si="2"/>
        <v>14</v>
      </c>
      <c r="AP14" s="24">
        <f t="shared" si="2"/>
        <v>13</v>
      </c>
      <c r="AQ14" s="24">
        <f t="shared" si="2"/>
        <v>6</v>
      </c>
      <c r="AR14" s="24" t="str">
        <f t="shared" si="2"/>
        <v/>
      </c>
      <c r="AS14" s="24" t="str">
        <f t="shared" si="2"/>
        <v/>
      </c>
      <c r="AT14" s="24" t="str">
        <f t="shared" si="2"/>
        <v/>
      </c>
      <c r="AU14" s="24" t="str">
        <f t="shared" si="2"/>
        <v/>
      </c>
      <c r="AV14" s="24" t="str">
        <f t="shared" si="2"/>
        <v/>
      </c>
      <c r="AW14" s="24" t="str">
        <f t="shared" si="2"/>
        <v/>
      </c>
      <c r="AX14" s="24" t="str">
        <f t="shared" si="2"/>
        <v/>
      </c>
      <c r="AY14" s="24" t="str">
        <f t="shared" si="2"/>
        <v/>
      </c>
      <c r="AZ14" s="24" t="str">
        <f t="shared" si="2"/>
        <v/>
      </c>
      <c r="BA14" s="24" t="str">
        <f t="shared" si="2"/>
        <v/>
      </c>
      <c r="BB14" s="25" t="str">
        <f t="shared" si="6"/>
        <v/>
      </c>
      <c r="BC14" s="25" t="str">
        <f t="shared" si="3"/>
        <v/>
      </c>
      <c r="BD14" s="26" t="str">
        <f t="shared" si="7"/>
        <v/>
      </c>
      <c r="BE14" s="26" t="str">
        <f t="shared" si="4"/>
        <v/>
      </c>
      <c r="BF14" s="27" t="str">
        <f t="shared" si="8"/>
        <v/>
      </c>
      <c r="BG14" s="27" t="str">
        <f t="shared" si="5"/>
        <v/>
      </c>
    </row>
    <row r="15" spans="1:59" ht="15">
      <c r="A15" s="32" t="s">
        <v>55</v>
      </c>
      <c r="B15" s="32">
        <v>87268</v>
      </c>
      <c r="C15" s="22"/>
      <c r="D15" s="22"/>
      <c r="E15" s="22"/>
      <c r="F15" s="22"/>
      <c r="G15" s="22">
        <v>4</v>
      </c>
      <c r="H15" s="22">
        <v>1</v>
      </c>
      <c r="I15" s="22">
        <v>7</v>
      </c>
      <c r="J15" s="22"/>
      <c r="K15" s="23">
        <v>2</v>
      </c>
      <c r="L15" s="23">
        <v>2</v>
      </c>
      <c r="M15" s="23">
        <v>2</v>
      </c>
      <c r="N15" s="23">
        <v>1</v>
      </c>
      <c r="O15" s="23">
        <v>4</v>
      </c>
      <c r="P15" s="23">
        <v>5</v>
      </c>
      <c r="Q15" s="23">
        <v>5</v>
      </c>
      <c r="R15" s="23">
        <v>5</v>
      </c>
      <c r="S15" s="23">
        <v>5</v>
      </c>
      <c r="T15" s="23">
        <v>4</v>
      </c>
      <c r="U15" s="23">
        <v>3</v>
      </c>
      <c r="V15" s="23">
        <v>4</v>
      </c>
      <c r="W15" s="23">
        <v>2</v>
      </c>
      <c r="X15" s="23">
        <v>4</v>
      </c>
      <c r="Y15" s="23">
        <v>4</v>
      </c>
      <c r="Z15" s="23">
        <v>4</v>
      </c>
      <c r="AA15" s="22">
        <f t="shared" si="0"/>
        <v>7</v>
      </c>
      <c r="AB15" s="22">
        <f t="shared" si="0"/>
        <v>4</v>
      </c>
      <c r="AC15" s="22">
        <f t="shared" si="0"/>
        <v>1</v>
      </c>
      <c r="AD15" s="22" t="str">
        <f t="shared" si="0"/>
        <v/>
      </c>
      <c r="AE15" s="22" t="str">
        <f t="shared" si="0"/>
        <v/>
      </c>
      <c r="AF15" s="23">
        <f t="shared" si="1"/>
        <v>5</v>
      </c>
      <c r="AG15" s="23">
        <f t="shared" si="1"/>
        <v>5</v>
      </c>
      <c r="AH15" s="23">
        <f t="shared" si="1"/>
        <v>5</v>
      </c>
      <c r="AI15" s="23">
        <f t="shared" si="1"/>
        <v>5</v>
      </c>
      <c r="AJ15" s="23">
        <f t="shared" si="1"/>
        <v>4</v>
      </c>
      <c r="AK15" s="23">
        <f t="shared" si="1"/>
        <v>4</v>
      </c>
      <c r="AL15" s="23">
        <f t="shared" si="1"/>
        <v>4</v>
      </c>
      <c r="AM15" s="23">
        <f t="shared" si="1"/>
        <v>4</v>
      </c>
      <c r="AN15" s="23">
        <f t="shared" si="1"/>
        <v>4</v>
      </c>
      <c r="AO15" s="24">
        <f t="shared" si="2"/>
        <v>7</v>
      </c>
      <c r="AP15" s="24">
        <f t="shared" si="2"/>
        <v>5</v>
      </c>
      <c r="AQ15" s="24">
        <f t="shared" si="2"/>
        <v>5</v>
      </c>
      <c r="AR15" s="24">
        <f t="shared" si="2"/>
        <v>5</v>
      </c>
      <c r="AS15" s="24">
        <f t="shared" si="2"/>
        <v>5</v>
      </c>
      <c r="AT15" s="24">
        <f t="shared" si="2"/>
        <v>4</v>
      </c>
      <c r="AU15" s="24">
        <f t="shared" si="2"/>
        <v>4</v>
      </c>
      <c r="AV15" s="24">
        <f t="shared" si="2"/>
        <v>4</v>
      </c>
      <c r="AW15" s="24">
        <f t="shared" si="2"/>
        <v>4</v>
      </c>
      <c r="AX15" s="24">
        <f t="shared" si="2"/>
        <v>4</v>
      </c>
      <c r="AY15" s="24">
        <f t="shared" si="2"/>
        <v>4</v>
      </c>
      <c r="AZ15" s="24">
        <f t="shared" si="2"/>
        <v>4</v>
      </c>
      <c r="BA15" s="24">
        <f t="shared" si="2"/>
        <v>3</v>
      </c>
      <c r="BB15" s="25" t="str">
        <f t="shared" si="6"/>
        <v/>
      </c>
      <c r="BC15" s="25" t="str">
        <f t="shared" si="3"/>
        <v/>
      </c>
      <c r="BD15" s="26">
        <f t="shared" si="7"/>
        <v>40</v>
      </c>
      <c r="BE15" s="26">
        <f t="shared" si="4"/>
        <v>4</v>
      </c>
      <c r="BF15" s="27">
        <f t="shared" si="8"/>
        <v>58</v>
      </c>
      <c r="BG15" s="27">
        <f t="shared" si="5"/>
        <v>4</v>
      </c>
    </row>
    <row r="16" spans="1:59" ht="15">
      <c r="A16" s="32" t="s">
        <v>93</v>
      </c>
      <c r="B16" s="32">
        <v>97965</v>
      </c>
      <c r="C16" s="22"/>
      <c r="D16" s="22"/>
      <c r="E16" s="22"/>
      <c r="F16" s="22"/>
      <c r="G16" s="22"/>
      <c r="H16" s="22"/>
      <c r="I16" s="22">
        <v>3</v>
      </c>
      <c r="J16" s="22"/>
      <c r="K16" s="23"/>
      <c r="L16" s="23"/>
      <c r="M16" s="23"/>
      <c r="N16" s="23"/>
      <c r="O16" s="23"/>
      <c r="P16" s="23"/>
      <c r="Q16" s="23">
        <v>6</v>
      </c>
      <c r="R16" s="23">
        <v>6</v>
      </c>
      <c r="S16" s="23">
        <v>2</v>
      </c>
      <c r="T16" s="23">
        <v>3</v>
      </c>
      <c r="U16" s="23"/>
      <c r="V16" s="23"/>
      <c r="W16" s="23"/>
      <c r="X16" s="23"/>
      <c r="Y16" s="23"/>
      <c r="Z16" s="23"/>
      <c r="AA16" s="22">
        <f t="shared" si="0"/>
        <v>3</v>
      </c>
      <c r="AB16" s="22" t="str">
        <f t="shared" si="0"/>
        <v/>
      </c>
      <c r="AC16" s="22" t="str">
        <f t="shared" si="0"/>
        <v/>
      </c>
      <c r="AD16" s="22" t="str">
        <f t="shared" si="0"/>
        <v/>
      </c>
      <c r="AE16" s="22" t="str">
        <f t="shared" si="0"/>
        <v/>
      </c>
      <c r="AF16" s="23">
        <f t="shared" si="1"/>
        <v>6</v>
      </c>
      <c r="AG16" s="23">
        <f t="shared" si="1"/>
        <v>6</v>
      </c>
      <c r="AH16" s="23">
        <f t="shared" si="1"/>
        <v>3</v>
      </c>
      <c r="AI16" s="23">
        <f t="shared" si="1"/>
        <v>2</v>
      </c>
      <c r="AJ16" s="23" t="str">
        <f t="shared" si="1"/>
        <v/>
      </c>
      <c r="AK16" s="23" t="str">
        <f t="shared" si="1"/>
        <v/>
      </c>
      <c r="AL16" s="23" t="str">
        <f t="shared" si="1"/>
        <v/>
      </c>
      <c r="AM16" s="23" t="str">
        <f t="shared" si="1"/>
        <v/>
      </c>
      <c r="AN16" s="23" t="str">
        <f t="shared" si="1"/>
        <v/>
      </c>
      <c r="AO16" s="24">
        <f t="shared" si="2"/>
        <v>6</v>
      </c>
      <c r="AP16" s="24">
        <f t="shared" si="2"/>
        <v>6</v>
      </c>
      <c r="AQ16" s="24">
        <f t="shared" si="2"/>
        <v>3</v>
      </c>
      <c r="AR16" s="24">
        <f t="shared" si="2"/>
        <v>3</v>
      </c>
      <c r="AS16" s="24">
        <f t="shared" si="2"/>
        <v>2</v>
      </c>
      <c r="AT16" s="24" t="str">
        <f t="shared" si="2"/>
        <v/>
      </c>
      <c r="AU16" s="24" t="str">
        <f t="shared" si="2"/>
        <v/>
      </c>
      <c r="AV16" s="24" t="str">
        <f t="shared" si="2"/>
        <v/>
      </c>
      <c r="AW16" s="24" t="str">
        <f t="shared" si="2"/>
        <v/>
      </c>
      <c r="AX16" s="24" t="str">
        <f t="shared" si="2"/>
        <v/>
      </c>
      <c r="AY16" s="24" t="str">
        <f t="shared" si="2"/>
        <v/>
      </c>
      <c r="AZ16" s="24" t="str">
        <f t="shared" si="2"/>
        <v/>
      </c>
      <c r="BA16" s="24" t="str">
        <f t="shared" si="2"/>
        <v/>
      </c>
      <c r="BB16" s="25" t="str">
        <f t="shared" si="6"/>
        <v/>
      </c>
      <c r="BC16" s="25" t="str">
        <f t="shared" si="3"/>
        <v/>
      </c>
      <c r="BD16" s="26" t="str">
        <f t="shared" si="7"/>
        <v/>
      </c>
      <c r="BE16" s="26" t="str">
        <f t="shared" si="4"/>
        <v/>
      </c>
      <c r="BF16" s="27" t="str">
        <f t="shared" si="8"/>
        <v/>
      </c>
      <c r="BG16" s="27" t="str">
        <f t="shared" si="5"/>
        <v/>
      </c>
    </row>
    <row r="17" spans="1:59" ht="15">
      <c r="A17" s="32" t="s">
        <v>89</v>
      </c>
      <c r="B17" s="32">
        <v>32636</v>
      </c>
      <c r="C17" s="22">
        <v>0</v>
      </c>
      <c r="D17" s="22"/>
      <c r="E17" s="22"/>
      <c r="F17" s="22">
        <v>2</v>
      </c>
      <c r="G17" s="22">
        <v>3</v>
      </c>
      <c r="H17" s="22">
        <v>2</v>
      </c>
      <c r="I17" s="22">
        <v>2</v>
      </c>
      <c r="J17" s="22">
        <v>2</v>
      </c>
      <c r="K17" s="23"/>
      <c r="L17" s="23"/>
      <c r="M17" s="23"/>
      <c r="N17" s="23"/>
      <c r="O17" s="23"/>
      <c r="P17" s="23"/>
      <c r="Q17" s="23">
        <v>9</v>
      </c>
      <c r="R17" s="23">
        <v>8</v>
      </c>
      <c r="S17" s="23">
        <v>3</v>
      </c>
      <c r="T17" s="23">
        <v>2</v>
      </c>
      <c r="U17" s="23">
        <v>2</v>
      </c>
      <c r="V17" s="23">
        <v>1</v>
      </c>
      <c r="W17" s="23">
        <v>1</v>
      </c>
      <c r="X17" s="23">
        <v>2</v>
      </c>
      <c r="Y17" s="23">
        <v>2</v>
      </c>
      <c r="Z17" s="23">
        <v>2</v>
      </c>
      <c r="AA17" s="22">
        <f t="shared" si="0"/>
        <v>3</v>
      </c>
      <c r="AB17" s="22">
        <f t="shared" si="0"/>
        <v>2</v>
      </c>
      <c r="AC17" s="22">
        <f t="shared" si="0"/>
        <v>2</v>
      </c>
      <c r="AD17" s="22">
        <f t="shared" si="0"/>
        <v>2</v>
      </c>
      <c r="AE17" s="22">
        <f t="shared" si="0"/>
        <v>2</v>
      </c>
      <c r="AF17" s="23">
        <f t="shared" si="1"/>
        <v>9</v>
      </c>
      <c r="AG17" s="23">
        <f t="shared" si="1"/>
        <v>8</v>
      </c>
      <c r="AH17" s="23">
        <f t="shared" si="1"/>
        <v>3</v>
      </c>
      <c r="AI17" s="23">
        <f t="shared" si="1"/>
        <v>2</v>
      </c>
      <c r="AJ17" s="23">
        <f t="shared" si="1"/>
        <v>2</v>
      </c>
      <c r="AK17" s="23">
        <f t="shared" si="1"/>
        <v>2</v>
      </c>
      <c r="AL17" s="23">
        <f t="shared" si="1"/>
        <v>2</v>
      </c>
      <c r="AM17" s="23">
        <f t="shared" si="1"/>
        <v>2</v>
      </c>
      <c r="AN17" s="23">
        <f t="shared" si="1"/>
        <v>1</v>
      </c>
      <c r="AO17" s="24">
        <f t="shared" si="2"/>
        <v>9</v>
      </c>
      <c r="AP17" s="24">
        <f t="shared" si="2"/>
        <v>8</v>
      </c>
      <c r="AQ17" s="24">
        <f t="shared" si="2"/>
        <v>3</v>
      </c>
      <c r="AR17" s="24">
        <f t="shared" si="2"/>
        <v>3</v>
      </c>
      <c r="AS17" s="24">
        <f t="shared" si="2"/>
        <v>2</v>
      </c>
      <c r="AT17" s="24">
        <f t="shared" si="2"/>
        <v>2</v>
      </c>
      <c r="AU17" s="24">
        <f t="shared" si="2"/>
        <v>2</v>
      </c>
      <c r="AV17" s="24">
        <f t="shared" si="2"/>
        <v>2</v>
      </c>
      <c r="AW17" s="24">
        <f t="shared" si="2"/>
        <v>2</v>
      </c>
      <c r="AX17" s="24">
        <f t="shared" si="2"/>
        <v>2</v>
      </c>
      <c r="AY17" s="24">
        <f t="shared" si="2"/>
        <v>2</v>
      </c>
      <c r="AZ17" s="24">
        <f t="shared" si="2"/>
        <v>2</v>
      </c>
      <c r="BA17" s="24">
        <f t="shared" si="2"/>
        <v>2</v>
      </c>
      <c r="BB17" s="25">
        <f t="shared" si="6"/>
        <v>11</v>
      </c>
      <c r="BC17" s="25">
        <f t="shared" si="3"/>
        <v>4</v>
      </c>
      <c r="BD17" s="26">
        <f t="shared" si="7"/>
        <v>31</v>
      </c>
      <c r="BE17" s="26">
        <f t="shared" si="4"/>
        <v>5</v>
      </c>
      <c r="BF17" s="27">
        <f t="shared" si="8"/>
        <v>41</v>
      </c>
      <c r="BG17" s="27">
        <f t="shared" si="5"/>
        <v>5</v>
      </c>
    </row>
    <row r="18" spans="1:59" ht="15">
      <c r="A18" s="32" t="s">
        <v>90</v>
      </c>
      <c r="B18" s="32">
        <v>87230</v>
      </c>
      <c r="C18" s="22"/>
      <c r="D18" s="22"/>
      <c r="E18" s="22"/>
      <c r="F18" s="22"/>
      <c r="G18" s="22">
        <v>8</v>
      </c>
      <c r="H18" s="22">
        <v>5</v>
      </c>
      <c r="I18" s="22"/>
      <c r="J18" s="22"/>
      <c r="K18" s="23"/>
      <c r="L18" s="23"/>
      <c r="M18" s="23"/>
      <c r="N18" s="23">
        <v>4</v>
      </c>
      <c r="O18" s="23">
        <v>1</v>
      </c>
      <c r="P18" s="23">
        <v>1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2">
        <f t="shared" si="0"/>
        <v>8</v>
      </c>
      <c r="AB18" s="22">
        <f t="shared" si="0"/>
        <v>5</v>
      </c>
      <c r="AC18" s="22" t="str">
        <f t="shared" si="0"/>
        <v/>
      </c>
      <c r="AD18" s="22" t="str">
        <f t="shared" si="0"/>
        <v/>
      </c>
      <c r="AE18" s="22" t="str">
        <f t="shared" si="0"/>
        <v/>
      </c>
      <c r="AF18" s="23">
        <f t="shared" si="1"/>
        <v>4</v>
      </c>
      <c r="AG18" s="23">
        <f t="shared" si="1"/>
        <v>1</v>
      </c>
      <c r="AH18" s="23">
        <f t="shared" si="1"/>
        <v>1</v>
      </c>
      <c r="AI18" s="23" t="str">
        <f t="shared" si="1"/>
        <v/>
      </c>
      <c r="AJ18" s="23" t="str">
        <f t="shared" si="1"/>
        <v/>
      </c>
      <c r="AK18" s="23" t="str">
        <f t="shared" si="1"/>
        <v/>
      </c>
      <c r="AL18" s="23" t="str">
        <f t="shared" si="1"/>
        <v/>
      </c>
      <c r="AM18" s="23" t="str">
        <f t="shared" si="1"/>
        <v/>
      </c>
      <c r="AN18" s="23" t="str">
        <f t="shared" si="1"/>
        <v/>
      </c>
      <c r="AO18" s="24">
        <f t="shared" si="2"/>
        <v>8</v>
      </c>
      <c r="AP18" s="24">
        <f t="shared" si="2"/>
        <v>5</v>
      </c>
      <c r="AQ18" s="24">
        <f t="shared" si="2"/>
        <v>4</v>
      </c>
      <c r="AR18" s="24">
        <f t="shared" si="2"/>
        <v>1</v>
      </c>
      <c r="AS18" s="24">
        <f t="shared" si="2"/>
        <v>1</v>
      </c>
      <c r="AT18" s="24" t="str">
        <f t="shared" si="2"/>
        <v/>
      </c>
      <c r="AU18" s="24" t="str">
        <f t="shared" si="2"/>
        <v/>
      </c>
      <c r="AV18" s="24" t="str">
        <f t="shared" si="2"/>
        <v/>
      </c>
      <c r="AW18" s="24" t="str">
        <f t="shared" si="2"/>
        <v/>
      </c>
      <c r="AX18" s="24" t="str">
        <f t="shared" si="2"/>
        <v/>
      </c>
      <c r="AY18" s="24" t="str">
        <f t="shared" si="2"/>
        <v/>
      </c>
      <c r="AZ18" s="24" t="str">
        <f t="shared" si="2"/>
        <v/>
      </c>
      <c r="BA18" s="24" t="str">
        <f t="shared" si="2"/>
        <v/>
      </c>
      <c r="BB18" s="25" t="str">
        <f t="shared" si="6"/>
        <v/>
      </c>
      <c r="BC18" s="25" t="str">
        <f t="shared" si="3"/>
        <v/>
      </c>
      <c r="BD18" s="26" t="str">
        <f t="shared" si="7"/>
        <v/>
      </c>
      <c r="BE18" s="26" t="str">
        <f t="shared" si="4"/>
        <v/>
      </c>
      <c r="BF18" s="27" t="str">
        <f t="shared" si="8"/>
        <v/>
      </c>
      <c r="BG18" s="27" t="str">
        <f t="shared" si="5"/>
        <v/>
      </c>
    </row>
    <row r="19" spans="1:59" ht="15">
      <c r="A19" s="32" t="s">
        <v>96</v>
      </c>
      <c r="B19" s="32">
        <v>77394</v>
      </c>
      <c r="C19" s="22"/>
      <c r="D19" s="22"/>
      <c r="E19" s="22"/>
      <c r="F19" s="22"/>
      <c r="G19" s="22"/>
      <c r="H19" s="22"/>
      <c r="I19" s="22"/>
      <c r="J19" s="22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2" t="str">
        <f t="shared" si="0"/>
        <v/>
      </c>
      <c r="AB19" s="22" t="str">
        <f t="shared" si="0"/>
        <v/>
      </c>
      <c r="AC19" s="22" t="str">
        <f t="shared" si="0"/>
        <v/>
      </c>
      <c r="AD19" s="22" t="str">
        <f t="shared" si="0"/>
        <v/>
      </c>
      <c r="AE19" s="22" t="str">
        <f t="shared" si="0"/>
        <v/>
      </c>
      <c r="AF19" s="23" t="str">
        <f t="shared" si="1"/>
        <v/>
      </c>
      <c r="AG19" s="23" t="str">
        <f t="shared" si="1"/>
        <v/>
      </c>
      <c r="AH19" s="23" t="str">
        <f t="shared" si="1"/>
        <v/>
      </c>
      <c r="AI19" s="23" t="str">
        <f t="shared" si="1"/>
        <v/>
      </c>
      <c r="AJ19" s="23" t="str">
        <f t="shared" si="1"/>
        <v/>
      </c>
      <c r="AK19" s="23" t="str">
        <f t="shared" si="1"/>
        <v/>
      </c>
      <c r="AL19" s="23" t="str">
        <f t="shared" si="1"/>
        <v/>
      </c>
      <c r="AM19" s="23" t="str">
        <f t="shared" si="1"/>
        <v/>
      </c>
      <c r="AN19" s="23" t="str">
        <f t="shared" si="1"/>
        <v/>
      </c>
      <c r="AO19" s="24" t="str">
        <f t="shared" si="2"/>
        <v/>
      </c>
      <c r="AP19" s="24" t="str">
        <f t="shared" si="2"/>
        <v/>
      </c>
      <c r="AQ19" s="24" t="str">
        <f t="shared" si="2"/>
        <v/>
      </c>
      <c r="AR19" s="24" t="str">
        <f t="shared" si="2"/>
        <v/>
      </c>
      <c r="AS19" s="24" t="str">
        <f t="shared" si="2"/>
        <v/>
      </c>
      <c r="AT19" s="24" t="str">
        <f t="shared" si="2"/>
        <v/>
      </c>
      <c r="AU19" s="24" t="str">
        <f t="shared" si="2"/>
        <v/>
      </c>
      <c r="AV19" s="24" t="str">
        <f t="shared" si="2"/>
        <v/>
      </c>
      <c r="AW19" s="24" t="str">
        <f t="shared" si="2"/>
        <v/>
      </c>
      <c r="AX19" s="24" t="str">
        <f t="shared" si="2"/>
        <v/>
      </c>
      <c r="AY19" s="24" t="str">
        <f t="shared" si="2"/>
        <v/>
      </c>
      <c r="AZ19" s="24" t="str">
        <f t="shared" si="2"/>
        <v/>
      </c>
      <c r="BA19" s="24" t="str">
        <f t="shared" si="2"/>
        <v/>
      </c>
      <c r="BB19" s="25" t="str">
        <f t="shared" si="6"/>
        <v/>
      </c>
      <c r="BC19" s="25" t="str">
        <f t="shared" si="3"/>
        <v/>
      </c>
      <c r="BD19" s="26" t="str">
        <f t="shared" si="7"/>
        <v/>
      </c>
      <c r="BE19" s="26" t="str">
        <f t="shared" si="4"/>
        <v/>
      </c>
      <c r="BF19" s="27" t="str">
        <f t="shared" si="8"/>
        <v/>
      </c>
      <c r="BG19" s="27" t="str">
        <f t="shared" si="5"/>
        <v/>
      </c>
    </row>
    <row r="20" spans="1:59" ht="15">
      <c r="A20" s="32" t="s">
        <v>111</v>
      </c>
      <c r="B20" s="32">
        <v>30918</v>
      </c>
      <c r="C20" s="22">
        <v>0</v>
      </c>
      <c r="D20" s="22"/>
      <c r="E20" s="22"/>
      <c r="F20" s="22"/>
      <c r="G20" s="22"/>
      <c r="H20" s="22"/>
      <c r="I20" s="22">
        <v>6</v>
      </c>
      <c r="J20" s="22"/>
      <c r="K20" s="23"/>
      <c r="L20" s="23"/>
      <c r="M20" s="23"/>
      <c r="N20" s="23">
        <v>2</v>
      </c>
      <c r="O20" s="23">
        <v>2</v>
      </c>
      <c r="P20" s="23">
        <v>2</v>
      </c>
      <c r="Q20" s="23">
        <v>4</v>
      </c>
      <c r="R20" s="23">
        <v>3</v>
      </c>
      <c r="S20" s="23">
        <v>7</v>
      </c>
      <c r="T20" s="23">
        <v>6</v>
      </c>
      <c r="U20" s="23"/>
      <c r="V20" s="23"/>
      <c r="W20" s="23"/>
      <c r="X20" s="23"/>
      <c r="Y20" s="23"/>
      <c r="Z20" s="23"/>
      <c r="AA20" s="22">
        <f t="shared" si="0"/>
        <v>6</v>
      </c>
      <c r="AB20" s="22">
        <f t="shared" si="0"/>
        <v>0</v>
      </c>
      <c r="AC20" s="22" t="str">
        <f t="shared" si="0"/>
        <v/>
      </c>
      <c r="AD20" s="22" t="str">
        <f t="shared" si="0"/>
        <v/>
      </c>
      <c r="AE20" s="22" t="str">
        <f t="shared" si="0"/>
        <v/>
      </c>
      <c r="AF20" s="23">
        <f t="shared" si="1"/>
        <v>7</v>
      </c>
      <c r="AG20" s="23">
        <f t="shared" si="1"/>
        <v>6</v>
      </c>
      <c r="AH20" s="23">
        <f t="shared" si="1"/>
        <v>4</v>
      </c>
      <c r="AI20" s="23">
        <f t="shared" si="1"/>
        <v>3</v>
      </c>
      <c r="AJ20" s="23">
        <f t="shared" si="1"/>
        <v>2</v>
      </c>
      <c r="AK20" s="23">
        <f t="shared" si="1"/>
        <v>2</v>
      </c>
      <c r="AL20" s="23">
        <f t="shared" si="1"/>
        <v>2</v>
      </c>
      <c r="AM20" s="23" t="str">
        <f t="shared" si="1"/>
        <v/>
      </c>
      <c r="AN20" s="23" t="str">
        <f t="shared" si="1"/>
        <v/>
      </c>
      <c r="AO20" s="24">
        <f t="shared" si="2"/>
        <v>7</v>
      </c>
      <c r="AP20" s="24">
        <f t="shared" si="2"/>
        <v>6</v>
      </c>
      <c r="AQ20" s="24">
        <f t="shared" si="2"/>
        <v>6</v>
      </c>
      <c r="AR20" s="24">
        <f t="shared" si="2"/>
        <v>4</v>
      </c>
      <c r="AS20" s="24">
        <f t="shared" si="2"/>
        <v>3</v>
      </c>
      <c r="AT20" s="24">
        <f t="shared" si="2"/>
        <v>2</v>
      </c>
      <c r="AU20" s="24">
        <f t="shared" si="2"/>
        <v>2</v>
      </c>
      <c r="AV20" s="24">
        <f t="shared" si="2"/>
        <v>2</v>
      </c>
      <c r="AW20" s="24">
        <f t="shared" si="2"/>
        <v>0</v>
      </c>
      <c r="AX20" s="24" t="str">
        <f t="shared" si="2"/>
        <v/>
      </c>
      <c r="AY20" s="24" t="str">
        <f t="shared" si="2"/>
        <v/>
      </c>
      <c r="AZ20" s="24" t="str">
        <f t="shared" si="2"/>
        <v/>
      </c>
      <c r="BA20" s="24" t="str">
        <f t="shared" si="2"/>
        <v/>
      </c>
      <c r="BB20" s="25" t="str">
        <f t="shared" si="6"/>
        <v/>
      </c>
      <c r="BC20" s="25"/>
      <c r="BD20" s="26" t="str">
        <f t="shared" si="7"/>
        <v/>
      </c>
      <c r="BE20" s="26"/>
      <c r="BF20" s="27" t="str">
        <f t="shared" si="8"/>
        <v/>
      </c>
      <c r="BG20" s="27"/>
    </row>
    <row r="21" spans="1:59" ht="15">
      <c r="A21" s="32" t="s">
        <v>56</v>
      </c>
      <c r="B21" s="32">
        <v>433</v>
      </c>
      <c r="C21" s="22">
        <v>0</v>
      </c>
      <c r="D21" s="22"/>
      <c r="E21" s="22"/>
      <c r="F21" s="22">
        <v>4</v>
      </c>
      <c r="G21" s="22"/>
      <c r="H21" s="22"/>
      <c r="I21" s="22"/>
      <c r="J21" s="22"/>
      <c r="K21" s="23"/>
      <c r="L21" s="23"/>
      <c r="M21" s="23"/>
      <c r="N21" s="23">
        <v>3</v>
      </c>
      <c r="O21" s="23">
        <v>5</v>
      </c>
      <c r="P21" s="23">
        <v>4</v>
      </c>
      <c r="Q21" s="23">
        <v>7</v>
      </c>
      <c r="R21" s="23">
        <v>4</v>
      </c>
      <c r="S21" s="23"/>
      <c r="T21" s="23"/>
      <c r="U21" s="23"/>
      <c r="V21" s="23"/>
      <c r="W21" s="23"/>
      <c r="X21" s="23"/>
      <c r="Y21" s="23"/>
      <c r="Z21" s="23"/>
      <c r="AA21" s="22">
        <f t="shared" si="0"/>
        <v>4</v>
      </c>
      <c r="AB21" s="22">
        <f t="shared" si="0"/>
        <v>0</v>
      </c>
      <c r="AC21" s="22" t="str">
        <f t="shared" si="0"/>
        <v/>
      </c>
      <c r="AD21" s="22" t="str">
        <f t="shared" si="0"/>
        <v/>
      </c>
      <c r="AE21" s="22" t="str">
        <f t="shared" si="0"/>
        <v/>
      </c>
      <c r="AF21" s="23">
        <f t="shared" ref="AF21:AN31" si="9">IF(ISNUMBER(LARGE($K21:$Z21,AF$10)),LARGE($K21:$Z21,AF$10),"")</f>
        <v>7</v>
      </c>
      <c r="AG21" s="23">
        <f t="shared" si="9"/>
        <v>5</v>
      </c>
      <c r="AH21" s="23">
        <f t="shared" si="9"/>
        <v>4</v>
      </c>
      <c r="AI21" s="23">
        <f t="shared" si="9"/>
        <v>4</v>
      </c>
      <c r="AJ21" s="23">
        <f t="shared" si="9"/>
        <v>3</v>
      </c>
      <c r="AK21" s="23" t="str">
        <f t="shared" si="9"/>
        <v/>
      </c>
      <c r="AL21" s="23" t="str">
        <f t="shared" si="9"/>
        <v/>
      </c>
      <c r="AM21" s="23" t="str">
        <f t="shared" si="9"/>
        <v/>
      </c>
      <c r="AN21" s="23" t="str">
        <f t="shared" si="9"/>
        <v/>
      </c>
      <c r="AO21" s="24">
        <f t="shared" ref="AO21:BA31" si="10">IF(ISNUMBER(LARGE($C21:$Z21,AO$10)),LARGE($C21:$Z21,AO$10),"")</f>
        <v>7</v>
      </c>
      <c r="AP21" s="24">
        <f t="shared" si="10"/>
        <v>5</v>
      </c>
      <c r="AQ21" s="24">
        <f t="shared" si="10"/>
        <v>4</v>
      </c>
      <c r="AR21" s="24">
        <f t="shared" si="10"/>
        <v>4</v>
      </c>
      <c r="AS21" s="24">
        <f t="shared" si="10"/>
        <v>4</v>
      </c>
      <c r="AT21" s="24">
        <f t="shared" si="10"/>
        <v>3</v>
      </c>
      <c r="AU21" s="24">
        <f t="shared" si="10"/>
        <v>0</v>
      </c>
      <c r="AV21" s="24" t="str">
        <f t="shared" si="10"/>
        <v/>
      </c>
      <c r="AW21" s="24" t="str">
        <f t="shared" si="10"/>
        <v/>
      </c>
      <c r="AX21" s="24" t="str">
        <f t="shared" si="10"/>
        <v/>
      </c>
      <c r="AY21" s="24" t="str">
        <f t="shared" si="10"/>
        <v/>
      </c>
      <c r="AZ21" s="24" t="str">
        <f t="shared" si="10"/>
        <v/>
      </c>
      <c r="BA21" s="24" t="str">
        <f t="shared" si="10"/>
        <v/>
      </c>
      <c r="BB21" s="25" t="str">
        <f t="shared" si="6"/>
        <v/>
      </c>
      <c r="BC21" s="25" t="str">
        <f t="shared" ref="BC21:BC31" si="11">IF(BB21&lt;&gt;"",RANK(BB21,BB$11:BB$31,0),"")</f>
        <v/>
      </c>
      <c r="BD21" s="26" t="str">
        <f t="shared" si="7"/>
        <v/>
      </c>
      <c r="BE21" s="26" t="str">
        <f t="shared" ref="BE21:BE31" si="12">IF(BD21&lt;&gt;"",RANK(BD21,BD$11:BD$31,0),"")</f>
        <v/>
      </c>
      <c r="BF21" s="27" t="str">
        <f t="shared" si="8"/>
        <v/>
      </c>
      <c r="BG21" s="27" t="str">
        <f t="shared" ref="BG21:BG31" si="13">IF(BF21&lt;&gt;"",RANK(BF21,BF$11:BF$31,0),"")</f>
        <v/>
      </c>
    </row>
    <row r="22" spans="1:59" ht="15">
      <c r="A22" s="32" t="s">
        <v>57</v>
      </c>
      <c r="B22" s="32">
        <v>27</v>
      </c>
      <c r="C22" s="22">
        <v>5</v>
      </c>
      <c r="D22" s="22">
        <v>2</v>
      </c>
      <c r="E22" s="22">
        <v>2</v>
      </c>
      <c r="F22" s="22">
        <v>6</v>
      </c>
      <c r="G22" s="22">
        <v>5</v>
      </c>
      <c r="H22" s="22">
        <v>6</v>
      </c>
      <c r="I22" s="22">
        <v>11</v>
      </c>
      <c r="J22" s="22">
        <v>8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2">
        <f t="shared" si="0"/>
        <v>11</v>
      </c>
      <c r="AB22" s="22">
        <f t="shared" si="0"/>
        <v>8</v>
      </c>
      <c r="AC22" s="22">
        <f t="shared" si="0"/>
        <v>6</v>
      </c>
      <c r="AD22" s="22">
        <f t="shared" si="0"/>
        <v>6</v>
      </c>
      <c r="AE22" s="22">
        <f t="shared" si="0"/>
        <v>5</v>
      </c>
      <c r="AF22" s="23" t="str">
        <f t="shared" si="9"/>
        <v/>
      </c>
      <c r="AG22" s="23" t="str">
        <f t="shared" si="9"/>
        <v/>
      </c>
      <c r="AH22" s="23" t="str">
        <f t="shared" si="9"/>
        <v/>
      </c>
      <c r="AI22" s="23" t="str">
        <f t="shared" si="9"/>
        <v/>
      </c>
      <c r="AJ22" s="23" t="str">
        <f t="shared" si="9"/>
        <v/>
      </c>
      <c r="AK22" s="23" t="str">
        <f t="shared" si="9"/>
        <v/>
      </c>
      <c r="AL22" s="23" t="str">
        <f t="shared" si="9"/>
        <v/>
      </c>
      <c r="AM22" s="23" t="str">
        <f t="shared" si="9"/>
        <v/>
      </c>
      <c r="AN22" s="23" t="str">
        <f t="shared" si="9"/>
        <v/>
      </c>
      <c r="AO22" s="24">
        <f t="shared" si="10"/>
        <v>11</v>
      </c>
      <c r="AP22" s="24">
        <f t="shared" si="10"/>
        <v>8</v>
      </c>
      <c r="AQ22" s="24">
        <f t="shared" si="10"/>
        <v>6</v>
      </c>
      <c r="AR22" s="24">
        <f t="shared" si="10"/>
        <v>6</v>
      </c>
      <c r="AS22" s="24">
        <f t="shared" si="10"/>
        <v>5</v>
      </c>
      <c r="AT22" s="24">
        <f t="shared" si="10"/>
        <v>5</v>
      </c>
      <c r="AU22" s="24">
        <f t="shared" si="10"/>
        <v>2</v>
      </c>
      <c r="AV22" s="24">
        <f t="shared" si="10"/>
        <v>2</v>
      </c>
      <c r="AW22" s="24" t="str">
        <f t="shared" si="10"/>
        <v/>
      </c>
      <c r="AX22" s="24" t="str">
        <f t="shared" si="10"/>
        <v/>
      </c>
      <c r="AY22" s="24" t="str">
        <f t="shared" si="10"/>
        <v/>
      </c>
      <c r="AZ22" s="24" t="str">
        <f t="shared" si="10"/>
        <v/>
      </c>
      <c r="BA22" s="24" t="str">
        <f t="shared" si="10"/>
        <v/>
      </c>
      <c r="BB22" s="25">
        <f t="shared" si="6"/>
        <v>36</v>
      </c>
      <c r="BC22" s="25">
        <f t="shared" si="11"/>
        <v>1</v>
      </c>
      <c r="BD22" s="26" t="str">
        <f t="shared" si="7"/>
        <v/>
      </c>
      <c r="BE22" s="26" t="str">
        <f t="shared" si="12"/>
        <v/>
      </c>
      <c r="BF22" s="27" t="str">
        <f t="shared" si="8"/>
        <v/>
      </c>
      <c r="BG22" s="27" t="str">
        <f t="shared" si="13"/>
        <v/>
      </c>
    </row>
    <row r="23" spans="1:59" ht="15">
      <c r="A23" s="35" t="s">
        <v>122</v>
      </c>
      <c r="B23" s="32">
        <v>37600</v>
      </c>
      <c r="C23" s="22"/>
      <c r="D23" s="22"/>
      <c r="E23" s="22"/>
      <c r="F23" s="22"/>
      <c r="G23" s="22">
        <v>9</v>
      </c>
      <c r="H23" s="22">
        <v>8</v>
      </c>
      <c r="I23" s="22">
        <v>15</v>
      </c>
      <c r="J23" s="22">
        <v>3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2">
        <f t="shared" ref="AA23:AE31" si="14">IF(ISNUMBER(LARGE($C23:$J23,AA$10)),LARGE($C23:$J23,AA$10),"")</f>
        <v>15</v>
      </c>
      <c r="AB23" s="22">
        <f t="shared" si="14"/>
        <v>9</v>
      </c>
      <c r="AC23" s="22">
        <f t="shared" si="14"/>
        <v>8</v>
      </c>
      <c r="AD23" s="22">
        <f t="shared" si="14"/>
        <v>3</v>
      </c>
      <c r="AE23" s="22" t="str">
        <f t="shared" si="0"/>
        <v/>
      </c>
      <c r="AF23" s="23" t="str">
        <f t="shared" si="9"/>
        <v/>
      </c>
      <c r="AG23" s="23" t="str">
        <f t="shared" si="9"/>
        <v/>
      </c>
      <c r="AH23" s="23" t="str">
        <f t="shared" si="9"/>
        <v/>
      </c>
      <c r="AI23" s="23" t="str">
        <f t="shared" si="9"/>
        <v/>
      </c>
      <c r="AJ23" s="23" t="str">
        <f t="shared" si="9"/>
        <v/>
      </c>
      <c r="AK23" s="23" t="str">
        <f t="shared" si="9"/>
        <v/>
      </c>
      <c r="AL23" s="23" t="str">
        <f t="shared" si="9"/>
        <v/>
      </c>
      <c r="AM23" s="23" t="str">
        <f t="shared" si="9"/>
        <v/>
      </c>
      <c r="AN23" s="23" t="str">
        <f t="shared" si="9"/>
        <v/>
      </c>
      <c r="AO23" s="24">
        <f t="shared" si="10"/>
        <v>15</v>
      </c>
      <c r="AP23" s="24">
        <f t="shared" si="10"/>
        <v>9</v>
      </c>
      <c r="AQ23" s="24">
        <f t="shared" si="10"/>
        <v>8</v>
      </c>
      <c r="AR23" s="24">
        <f t="shared" si="10"/>
        <v>3</v>
      </c>
      <c r="AS23" s="24" t="str">
        <f t="shared" si="10"/>
        <v/>
      </c>
      <c r="AT23" s="24" t="str">
        <f t="shared" si="10"/>
        <v/>
      </c>
      <c r="AU23" s="24" t="str">
        <f t="shared" si="10"/>
        <v/>
      </c>
      <c r="AV23" s="24" t="str">
        <f t="shared" si="10"/>
        <v/>
      </c>
      <c r="AW23" s="24" t="str">
        <f t="shared" si="10"/>
        <v/>
      </c>
      <c r="AX23" s="24" t="str">
        <f t="shared" si="10"/>
        <v/>
      </c>
      <c r="AY23" s="24" t="str">
        <f t="shared" si="10"/>
        <v/>
      </c>
      <c r="AZ23" s="24" t="str">
        <f t="shared" si="10"/>
        <v/>
      </c>
      <c r="BA23" s="24" t="str">
        <f t="shared" si="10"/>
        <v/>
      </c>
      <c r="BB23" s="25" t="str">
        <f t="shared" si="6"/>
        <v/>
      </c>
      <c r="BC23" s="25" t="str">
        <f t="shared" si="11"/>
        <v/>
      </c>
      <c r="BD23" s="26" t="str">
        <f t="shared" si="7"/>
        <v/>
      </c>
      <c r="BE23" s="26" t="str">
        <f t="shared" si="12"/>
        <v/>
      </c>
      <c r="BF23" s="27" t="str">
        <f t="shared" si="8"/>
        <v/>
      </c>
      <c r="BG23" s="27" t="str">
        <f t="shared" si="13"/>
        <v/>
      </c>
    </row>
    <row r="24" spans="1:59" ht="15">
      <c r="A24" s="32" t="s">
        <v>94</v>
      </c>
      <c r="B24" s="32">
        <v>97467</v>
      </c>
      <c r="C24" s="22"/>
      <c r="D24" s="22"/>
      <c r="E24" s="22"/>
      <c r="F24" s="22"/>
      <c r="G24" s="22"/>
      <c r="H24" s="22"/>
      <c r="I24" s="22">
        <v>10</v>
      </c>
      <c r="J24" s="22"/>
      <c r="K24" s="23"/>
      <c r="L24" s="23"/>
      <c r="M24" s="23"/>
      <c r="N24" s="23">
        <v>6</v>
      </c>
      <c r="O24" s="23">
        <v>6</v>
      </c>
      <c r="P24" s="23">
        <v>3</v>
      </c>
      <c r="Q24" s="23">
        <v>12</v>
      </c>
      <c r="R24" s="23">
        <v>13</v>
      </c>
      <c r="S24" s="23">
        <v>6</v>
      </c>
      <c r="T24" s="23">
        <v>8</v>
      </c>
      <c r="U24" s="23">
        <v>5</v>
      </c>
      <c r="V24" s="23">
        <v>6</v>
      </c>
      <c r="W24" s="23">
        <v>4</v>
      </c>
      <c r="X24" s="23">
        <v>6</v>
      </c>
      <c r="Y24" s="23">
        <v>5</v>
      </c>
      <c r="Z24" s="23">
        <v>5</v>
      </c>
      <c r="AA24" s="22">
        <f t="shared" si="14"/>
        <v>10</v>
      </c>
      <c r="AB24" s="22" t="str">
        <f t="shared" si="14"/>
        <v/>
      </c>
      <c r="AC24" s="22" t="str">
        <f t="shared" si="14"/>
        <v/>
      </c>
      <c r="AD24" s="22" t="str">
        <f t="shared" si="14"/>
        <v/>
      </c>
      <c r="AE24" s="22" t="str">
        <f t="shared" si="0"/>
        <v/>
      </c>
      <c r="AF24" s="23">
        <f t="shared" si="9"/>
        <v>13</v>
      </c>
      <c r="AG24" s="23">
        <f t="shared" si="9"/>
        <v>12</v>
      </c>
      <c r="AH24" s="23">
        <f t="shared" si="9"/>
        <v>8</v>
      </c>
      <c r="AI24" s="23">
        <f t="shared" si="9"/>
        <v>6</v>
      </c>
      <c r="AJ24" s="23">
        <f t="shared" si="9"/>
        <v>6</v>
      </c>
      <c r="AK24" s="23">
        <f t="shared" si="9"/>
        <v>6</v>
      </c>
      <c r="AL24" s="23">
        <f t="shared" si="9"/>
        <v>6</v>
      </c>
      <c r="AM24" s="23">
        <f t="shared" si="9"/>
        <v>6</v>
      </c>
      <c r="AN24" s="23">
        <f t="shared" si="9"/>
        <v>5</v>
      </c>
      <c r="AO24" s="24">
        <f t="shared" si="10"/>
        <v>13</v>
      </c>
      <c r="AP24" s="24">
        <f t="shared" si="10"/>
        <v>12</v>
      </c>
      <c r="AQ24" s="24">
        <f t="shared" si="10"/>
        <v>10</v>
      </c>
      <c r="AR24" s="24">
        <f t="shared" si="10"/>
        <v>8</v>
      </c>
      <c r="AS24" s="24">
        <f t="shared" si="10"/>
        <v>6</v>
      </c>
      <c r="AT24" s="24">
        <f t="shared" si="10"/>
        <v>6</v>
      </c>
      <c r="AU24" s="24">
        <f t="shared" si="10"/>
        <v>6</v>
      </c>
      <c r="AV24" s="24">
        <f t="shared" si="10"/>
        <v>6</v>
      </c>
      <c r="AW24" s="24">
        <f t="shared" si="10"/>
        <v>6</v>
      </c>
      <c r="AX24" s="24">
        <f t="shared" si="10"/>
        <v>5</v>
      </c>
      <c r="AY24" s="24">
        <f t="shared" si="10"/>
        <v>5</v>
      </c>
      <c r="AZ24" s="24">
        <f t="shared" si="10"/>
        <v>5</v>
      </c>
      <c r="BA24" s="24">
        <f t="shared" si="10"/>
        <v>4</v>
      </c>
      <c r="BB24" s="25" t="str">
        <f t="shared" si="6"/>
        <v/>
      </c>
      <c r="BC24" s="25" t="str">
        <f t="shared" si="11"/>
        <v/>
      </c>
      <c r="BD24" s="26">
        <f t="shared" si="7"/>
        <v>68</v>
      </c>
      <c r="BE24" s="26">
        <f t="shared" si="12"/>
        <v>2</v>
      </c>
      <c r="BF24" s="27">
        <f t="shared" si="8"/>
        <v>92</v>
      </c>
      <c r="BG24" s="27">
        <f t="shared" si="13"/>
        <v>2</v>
      </c>
    </row>
    <row r="25" spans="1:59" ht="15">
      <c r="A25" s="32" t="s">
        <v>58</v>
      </c>
      <c r="B25" s="32">
        <v>56194</v>
      </c>
      <c r="C25" s="22"/>
      <c r="D25" s="22"/>
      <c r="E25" s="22"/>
      <c r="F25" s="22"/>
      <c r="G25" s="22"/>
      <c r="H25" s="22"/>
      <c r="I25" s="22"/>
      <c r="J25" s="22"/>
      <c r="K25" s="23">
        <v>4</v>
      </c>
      <c r="L25" s="23">
        <v>4</v>
      </c>
      <c r="M25" s="23">
        <v>4</v>
      </c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2" t="str">
        <f t="shared" si="14"/>
        <v/>
      </c>
      <c r="AB25" s="22" t="str">
        <f t="shared" si="14"/>
        <v/>
      </c>
      <c r="AC25" s="22" t="str">
        <f t="shared" si="14"/>
        <v/>
      </c>
      <c r="AD25" s="22" t="str">
        <f t="shared" si="14"/>
        <v/>
      </c>
      <c r="AE25" s="22" t="str">
        <f t="shared" si="0"/>
        <v/>
      </c>
      <c r="AF25" s="23">
        <f t="shared" si="9"/>
        <v>4</v>
      </c>
      <c r="AG25" s="23">
        <f t="shared" si="9"/>
        <v>4</v>
      </c>
      <c r="AH25" s="23">
        <f t="shared" si="9"/>
        <v>4</v>
      </c>
      <c r="AI25" s="23" t="str">
        <f t="shared" si="9"/>
        <v/>
      </c>
      <c r="AJ25" s="23" t="str">
        <f t="shared" si="9"/>
        <v/>
      </c>
      <c r="AK25" s="23" t="str">
        <f t="shared" si="9"/>
        <v/>
      </c>
      <c r="AL25" s="23" t="str">
        <f t="shared" si="9"/>
        <v/>
      </c>
      <c r="AM25" s="23" t="str">
        <f t="shared" si="9"/>
        <v/>
      </c>
      <c r="AN25" s="23" t="str">
        <f t="shared" si="9"/>
        <v/>
      </c>
      <c r="AO25" s="24">
        <f t="shared" si="10"/>
        <v>4</v>
      </c>
      <c r="AP25" s="24">
        <f t="shared" si="10"/>
        <v>4</v>
      </c>
      <c r="AQ25" s="24">
        <f t="shared" si="10"/>
        <v>4</v>
      </c>
      <c r="AR25" s="24" t="str">
        <f t="shared" si="10"/>
        <v/>
      </c>
      <c r="AS25" s="24" t="str">
        <f t="shared" si="10"/>
        <v/>
      </c>
      <c r="AT25" s="24" t="str">
        <f t="shared" si="10"/>
        <v/>
      </c>
      <c r="AU25" s="24" t="str">
        <f t="shared" si="10"/>
        <v/>
      </c>
      <c r="AV25" s="24" t="str">
        <f t="shared" si="10"/>
        <v/>
      </c>
      <c r="AW25" s="24" t="str">
        <f t="shared" si="10"/>
        <v/>
      </c>
      <c r="AX25" s="24" t="str">
        <f t="shared" si="10"/>
        <v/>
      </c>
      <c r="AY25" s="24" t="str">
        <f t="shared" si="10"/>
        <v/>
      </c>
      <c r="AZ25" s="24" t="str">
        <f t="shared" si="10"/>
        <v/>
      </c>
      <c r="BA25" s="24" t="str">
        <f t="shared" si="10"/>
        <v/>
      </c>
      <c r="BB25" s="25" t="str">
        <f t="shared" si="6"/>
        <v/>
      </c>
      <c r="BC25" s="25" t="str">
        <f t="shared" si="11"/>
        <v/>
      </c>
      <c r="BD25" s="26" t="str">
        <f t="shared" si="7"/>
        <v/>
      </c>
      <c r="BE25" s="26" t="str">
        <f t="shared" si="12"/>
        <v/>
      </c>
      <c r="BF25" s="27" t="str">
        <f t="shared" si="8"/>
        <v/>
      </c>
      <c r="BG25" s="27" t="str">
        <f t="shared" si="13"/>
        <v/>
      </c>
    </row>
    <row r="26" spans="1:59" ht="15">
      <c r="A26" s="35" t="s">
        <v>129</v>
      </c>
      <c r="B26" s="32">
        <v>32217</v>
      </c>
      <c r="C26" s="22"/>
      <c r="D26" s="22"/>
      <c r="E26" s="22"/>
      <c r="F26" s="22"/>
      <c r="G26" s="22"/>
      <c r="H26" s="22"/>
      <c r="I26" s="22">
        <v>4</v>
      </c>
      <c r="J26" s="22"/>
      <c r="K26" s="23"/>
      <c r="L26" s="23"/>
      <c r="M26" s="23"/>
      <c r="N26" s="23"/>
      <c r="O26" s="23"/>
      <c r="P26" s="23"/>
      <c r="Q26" s="23">
        <v>1</v>
      </c>
      <c r="R26" s="23">
        <v>1</v>
      </c>
      <c r="S26" s="23">
        <v>1</v>
      </c>
      <c r="T26" s="23">
        <v>1</v>
      </c>
      <c r="U26" s="23"/>
      <c r="V26" s="23"/>
      <c r="W26" s="23"/>
      <c r="X26" s="23"/>
      <c r="Y26" s="23"/>
      <c r="Z26" s="23"/>
      <c r="AA26" s="22">
        <f t="shared" si="14"/>
        <v>4</v>
      </c>
      <c r="AB26" s="22" t="str">
        <f t="shared" si="14"/>
        <v/>
      </c>
      <c r="AC26" s="22" t="str">
        <f t="shared" si="14"/>
        <v/>
      </c>
      <c r="AD26" s="22" t="str">
        <f t="shared" si="14"/>
        <v/>
      </c>
      <c r="AE26" s="22" t="str">
        <f t="shared" si="0"/>
        <v/>
      </c>
      <c r="AF26" s="23">
        <f t="shared" si="9"/>
        <v>1</v>
      </c>
      <c r="AG26" s="23">
        <f t="shared" si="9"/>
        <v>1</v>
      </c>
      <c r="AH26" s="23">
        <f t="shared" si="9"/>
        <v>1</v>
      </c>
      <c r="AI26" s="23">
        <f t="shared" si="9"/>
        <v>1</v>
      </c>
      <c r="AJ26" s="23" t="str">
        <f t="shared" si="9"/>
        <v/>
      </c>
      <c r="AK26" s="23" t="str">
        <f t="shared" si="9"/>
        <v/>
      </c>
      <c r="AL26" s="23" t="str">
        <f t="shared" si="9"/>
        <v/>
      </c>
      <c r="AM26" s="23" t="str">
        <f t="shared" si="9"/>
        <v/>
      </c>
      <c r="AN26" s="23" t="str">
        <f t="shared" si="9"/>
        <v/>
      </c>
      <c r="AO26" s="24">
        <f t="shared" si="10"/>
        <v>4</v>
      </c>
      <c r="AP26" s="24">
        <f t="shared" si="10"/>
        <v>1</v>
      </c>
      <c r="AQ26" s="24">
        <f t="shared" si="10"/>
        <v>1</v>
      </c>
      <c r="AR26" s="24">
        <f t="shared" si="10"/>
        <v>1</v>
      </c>
      <c r="AS26" s="24">
        <f t="shared" si="10"/>
        <v>1</v>
      </c>
      <c r="AT26" s="24" t="str">
        <f t="shared" si="10"/>
        <v/>
      </c>
      <c r="AU26" s="24" t="str">
        <f t="shared" si="10"/>
        <v/>
      </c>
      <c r="AV26" s="24" t="str">
        <f t="shared" si="10"/>
        <v/>
      </c>
      <c r="AW26" s="24" t="str">
        <f t="shared" si="10"/>
        <v/>
      </c>
      <c r="AX26" s="24" t="str">
        <f t="shared" si="10"/>
        <v/>
      </c>
      <c r="AY26" s="24" t="str">
        <f t="shared" si="10"/>
        <v/>
      </c>
      <c r="AZ26" s="24" t="str">
        <f t="shared" si="10"/>
        <v/>
      </c>
      <c r="BA26" s="24" t="str">
        <f t="shared" si="10"/>
        <v/>
      </c>
      <c r="BB26" s="25" t="str">
        <f t="shared" si="6"/>
        <v/>
      </c>
      <c r="BC26" s="25" t="str">
        <f t="shared" si="11"/>
        <v/>
      </c>
      <c r="BD26" s="26" t="str">
        <f t="shared" si="7"/>
        <v/>
      </c>
      <c r="BE26" s="26" t="str">
        <f t="shared" si="12"/>
        <v/>
      </c>
      <c r="BF26" s="27" t="str">
        <f t="shared" si="8"/>
        <v/>
      </c>
      <c r="BG26" s="27" t="str">
        <f t="shared" si="13"/>
        <v/>
      </c>
    </row>
    <row r="27" spans="1:59" ht="15">
      <c r="A27" s="32" t="s">
        <v>59</v>
      </c>
      <c r="B27" s="32">
        <v>46447</v>
      </c>
      <c r="C27" s="22">
        <v>0</v>
      </c>
      <c r="D27" s="22">
        <v>1</v>
      </c>
      <c r="E27" s="22">
        <v>1</v>
      </c>
      <c r="F27" s="22">
        <v>5</v>
      </c>
      <c r="G27" s="22">
        <v>3</v>
      </c>
      <c r="H27" s="22">
        <v>9</v>
      </c>
      <c r="I27" s="22">
        <v>9</v>
      </c>
      <c r="J27" s="22">
        <v>4</v>
      </c>
      <c r="K27" s="23">
        <v>3</v>
      </c>
      <c r="L27" s="23">
        <v>3</v>
      </c>
      <c r="M27" s="23">
        <v>3</v>
      </c>
      <c r="N27" s="23"/>
      <c r="O27" s="23"/>
      <c r="P27" s="23"/>
      <c r="Q27" s="23">
        <v>11</v>
      </c>
      <c r="R27" s="23">
        <v>11</v>
      </c>
      <c r="S27" s="23">
        <v>4</v>
      </c>
      <c r="T27" s="23">
        <v>5</v>
      </c>
      <c r="U27" s="23">
        <v>6</v>
      </c>
      <c r="V27" s="23">
        <v>3</v>
      </c>
      <c r="W27" s="23">
        <v>3</v>
      </c>
      <c r="X27" s="23">
        <v>5</v>
      </c>
      <c r="Y27" s="23">
        <v>6</v>
      </c>
      <c r="Z27" s="23">
        <v>6</v>
      </c>
      <c r="AA27" s="22">
        <f t="shared" si="14"/>
        <v>9</v>
      </c>
      <c r="AB27" s="22">
        <f t="shared" si="14"/>
        <v>9</v>
      </c>
      <c r="AC27" s="22">
        <f t="shared" si="14"/>
        <v>5</v>
      </c>
      <c r="AD27" s="22">
        <f t="shared" si="14"/>
        <v>4</v>
      </c>
      <c r="AE27" s="22">
        <f t="shared" si="14"/>
        <v>3</v>
      </c>
      <c r="AF27" s="23">
        <f t="shared" si="9"/>
        <v>11</v>
      </c>
      <c r="AG27" s="23">
        <f t="shared" si="9"/>
        <v>11</v>
      </c>
      <c r="AH27" s="23">
        <f t="shared" si="9"/>
        <v>6</v>
      </c>
      <c r="AI27" s="23">
        <f t="shared" si="9"/>
        <v>6</v>
      </c>
      <c r="AJ27" s="23">
        <f t="shared" si="9"/>
        <v>6</v>
      </c>
      <c r="AK27" s="23">
        <f t="shared" si="9"/>
        <v>5</v>
      </c>
      <c r="AL27" s="23">
        <f t="shared" si="9"/>
        <v>5</v>
      </c>
      <c r="AM27" s="23">
        <f t="shared" si="9"/>
        <v>4</v>
      </c>
      <c r="AN27" s="23">
        <f t="shared" si="9"/>
        <v>3</v>
      </c>
      <c r="AO27" s="24">
        <f t="shared" si="10"/>
        <v>11</v>
      </c>
      <c r="AP27" s="24">
        <f t="shared" si="10"/>
        <v>11</v>
      </c>
      <c r="AQ27" s="24">
        <f t="shared" si="10"/>
        <v>9</v>
      </c>
      <c r="AR27" s="24">
        <f t="shared" si="10"/>
        <v>9</v>
      </c>
      <c r="AS27" s="24">
        <f t="shared" si="10"/>
        <v>6</v>
      </c>
      <c r="AT27" s="24">
        <f t="shared" si="10"/>
        <v>6</v>
      </c>
      <c r="AU27" s="24">
        <f t="shared" si="10"/>
        <v>6</v>
      </c>
      <c r="AV27" s="24">
        <f t="shared" si="10"/>
        <v>5</v>
      </c>
      <c r="AW27" s="24">
        <f t="shared" si="10"/>
        <v>5</v>
      </c>
      <c r="AX27" s="24">
        <f t="shared" si="10"/>
        <v>5</v>
      </c>
      <c r="AY27" s="24">
        <f t="shared" si="10"/>
        <v>4</v>
      </c>
      <c r="AZ27" s="24">
        <f t="shared" si="10"/>
        <v>4</v>
      </c>
      <c r="BA27" s="24">
        <f t="shared" si="10"/>
        <v>3</v>
      </c>
      <c r="BB27" s="25">
        <f t="shared" si="6"/>
        <v>30</v>
      </c>
      <c r="BC27" s="25">
        <f t="shared" si="11"/>
        <v>3</v>
      </c>
      <c r="BD27" s="26">
        <f t="shared" si="7"/>
        <v>57</v>
      </c>
      <c r="BE27" s="26">
        <f t="shared" si="12"/>
        <v>3</v>
      </c>
      <c r="BF27" s="27">
        <f t="shared" si="8"/>
        <v>84</v>
      </c>
      <c r="BG27" s="27">
        <f t="shared" si="13"/>
        <v>3</v>
      </c>
    </row>
    <row r="28" spans="1:59" ht="15">
      <c r="A28" s="35" t="s">
        <v>123</v>
      </c>
      <c r="B28" s="32">
        <v>56245</v>
      </c>
      <c r="C28" s="22"/>
      <c r="D28" s="22"/>
      <c r="E28" s="22"/>
      <c r="F28" s="22"/>
      <c r="G28" s="22">
        <v>1</v>
      </c>
      <c r="H28" s="22">
        <v>3</v>
      </c>
      <c r="I28" s="22"/>
      <c r="J28" s="22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2">
        <f t="shared" si="14"/>
        <v>3</v>
      </c>
      <c r="AB28" s="22">
        <f t="shared" si="14"/>
        <v>1</v>
      </c>
      <c r="AC28" s="22" t="str">
        <f t="shared" si="14"/>
        <v/>
      </c>
      <c r="AD28" s="22" t="str">
        <f t="shared" si="14"/>
        <v/>
      </c>
      <c r="AE28" s="22" t="str">
        <f t="shared" si="14"/>
        <v/>
      </c>
      <c r="AF28" s="23" t="str">
        <f t="shared" si="9"/>
        <v/>
      </c>
      <c r="AG28" s="23" t="str">
        <f t="shared" si="9"/>
        <v/>
      </c>
      <c r="AH28" s="23" t="str">
        <f t="shared" si="9"/>
        <v/>
      </c>
      <c r="AI28" s="23" t="str">
        <f t="shared" si="9"/>
        <v/>
      </c>
      <c r="AJ28" s="23" t="str">
        <f t="shared" si="9"/>
        <v/>
      </c>
      <c r="AK28" s="23" t="str">
        <f t="shared" si="9"/>
        <v/>
      </c>
      <c r="AL28" s="23" t="str">
        <f t="shared" si="9"/>
        <v/>
      </c>
      <c r="AM28" s="23" t="str">
        <f t="shared" si="9"/>
        <v/>
      </c>
      <c r="AN28" s="23" t="str">
        <f t="shared" si="9"/>
        <v/>
      </c>
      <c r="AO28" s="24">
        <f t="shared" si="10"/>
        <v>3</v>
      </c>
      <c r="AP28" s="24">
        <f t="shared" si="10"/>
        <v>1</v>
      </c>
      <c r="AQ28" s="24" t="str">
        <f t="shared" si="10"/>
        <v/>
      </c>
      <c r="AR28" s="24" t="str">
        <f t="shared" si="10"/>
        <v/>
      </c>
      <c r="AS28" s="24" t="str">
        <f t="shared" si="10"/>
        <v/>
      </c>
      <c r="AT28" s="24" t="str">
        <f t="shared" si="10"/>
        <v/>
      </c>
      <c r="AU28" s="24" t="str">
        <f t="shared" si="10"/>
        <v/>
      </c>
      <c r="AV28" s="24" t="str">
        <f t="shared" si="10"/>
        <v/>
      </c>
      <c r="AW28" s="24" t="str">
        <f t="shared" si="10"/>
        <v/>
      </c>
      <c r="AX28" s="24" t="str">
        <f t="shared" si="10"/>
        <v/>
      </c>
      <c r="AY28" s="24" t="str">
        <f t="shared" si="10"/>
        <v/>
      </c>
      <c r="AZ28" s="24" t="str">
        <f t="shared" si="10"/>
        <v/>
      </c>
      <c r="BA28" s="24" t="str">
        <f t="shared" si="10"/>
        <v/>
      </c>
      <c r="BB28" s="25" t="str">
        <f t="shared" si="6"/>
        <v/>
      </c>
      <c r="BC28" s="25" t="str">
        <f t="shared" si="11"/>
        <v/>
      </c>
      <c r="BD28" s="26" t="str">
        <f t="shared" si="7"/>
        <v/>
      </c>
      <c r="BE28" s="26" t="str">
        <f t="shared" si="12"/>
        <v/>
      </c>
      <c r="BF28" s="27" t="str">
        <f t="shared" si="8"/>
        <v/>
      </c>
      <c r="BG28" s="27" t="str">
        <f t="shared" si="13"/>
        <v/>
      </c>
    </row>
    <row r="29" spans="1:59" ht="15">
      <c r="A29" s="35" t="s">
        <v>124</v>
      </c>
      <c r="B29" s="32">
        <v>32159</v>
      </c>
      <c r="C29" s="22"/>
      <c r="D29" s="22"/>
      <c r="E29" s="22"/>
      <c r="F29" s="22"/>
      <c r="G29" s="22">
        <v>7</v>
      </c>
      <c r="H29" s="22">
        <v>4</v>
      </c>
      <c r="I29" s="22"/>
      <c r="J29" s="22"/>
      <c r="K29" s="23"/>
      <c r="L29" s="23"/>
      <c r="M29" s="23"/>
      <c r="N29" s="23"/>
      <c r="O29" s="23"/>
      <c r="P29" s="23"/>
      <c r="Q29" s="23">
        <v>8</v>
      </c>
      <c r="R29" s="23">
        <v>9</v>
      </c>
      <c r="S29" s="23"/>
      <c r="T29" s="23"/>
      <c r="U29" s="23"/>
      <c r="V29" s="23"/>
      <c r="W29" s="23"/>
      <c r="X29" s="23"/>
      <c r="Y29" s="23"/>
      <c r="Z29" s="23"/>
      <c r="AA29" s="22">
        <f t="shared" si="14"/>
        <v>7</v>
      </c>
      <c r="AB29" s="22">
        <f t="shared" si="14"/>
        <v>4</v>
      </c>
      <c r="AC29" s="22" t="str">
        <f t="shared" si="14"/>
        <v/>
      </c>
      <c r="AD29" s="22" t="str">
        <f t="shared" si="14"/>
        <v/>
      </c>
      <c r="AE29" s="22" t="str">
        <f t="shared" si="14"/>
        <v/>
      </c>
      <c r="AF29" s="23">
        <f t="shared" si="9"/>
        <v>9</v>
      </c>
      <c r="AG29" s="23">
        <f t="shared" si="9"/>
        <v>8</v>
      </c>
      <c r="AH29" s="23" t="str">
        <f t="shared" si="9"/>
        <v/>
      </c>
      <c r="AI29" s="23" t="str">
        <f t="shared" si="9"/>
        <v/>
      </c>
      <c r="AJ29" s="23" t="str">
        <f t="shared" si="9"/>
        <v/>
      </c>
      <c r="AK29" s="23" t="str">
        <f t="shared" si="9"/>
        <v/>
      </c>
      <c r="AL29" s="23" t="str">
        <f t="shared" si="9"/>
        <v/>
      </c>
      <c r="AM29" s="23" t="str">
        <f t="shared" si="9"/>
        <v/>
      </c>
      <c r="AN29" s="23" t="str">
        <f t="shared" si="9"/>
        <v/>
      </c>
      <c r="AO29" s="24">
        <f t="shared" si="10"/>
        <v>9</v>
      </c>
      <c r="AP29" s="24">
        <f t="shared" si="10"/>
        <v>8</v>
      </c>
      <c r="AQ29" s="24">
        <f t="shared" si="10"/>
        <v>7</v>
      </c>
      <c r="AR29" s="24">
        <f t="shared" si="10"/>
        <v>4</v>
      </c>
      <c r="AS29" s="24" t="str">
        <f t="shared" si="10"/>
        <v/>
      </c>
      <c r="AT29" s="24" t="str">
        <f t="shared" si="10"/>
        <v/>
      </c>
      <c r="AU29" s="24" t="str">
        <f t="shared" si="10"/>
        <v/>
      </c>
      <c r="AV29" s="24" t="str">
        <f t="shared" si="10"/>
        <v/>
      </c>
      <c r="AW29" s="24" t="str">
        <f t="shared" si="10"/>
        <v/>
      </c>
      <c r="AX29" s="24" t="str">
        <f t="shared" si="10"/>
        <v/>
      </c>
      <c r="AY29" s="24" t="str">
        <f t="shared" si="10"/>
        <v/>
      </c>
      <c r="AZ29" s="24" t="str">
        <f t="shared" si="10"/>
        <v/>
      </c>
      <c r="BA29" s="24" t="str">
        <f t="shared" si="10"/>
        <v/>
      </c>
      <c r="BB29" s="25" t="str">
        <f t="shared" si="6"/>
        <v/>
      </c>
      <c r="BC29" s="25" t="str">
        <f t="shared" si="11"/>
        <v/>
      </c>
      <c r="BD29" s="26" t="str">
        <f t="shared" si="7"/>
        <v/>
      </c>
      <c r="BE29" s="26" t="str">
        <f t="shared" si="12"/>
        <v/>
      </c>
      <c r="BF29" s="27" t="str">
        <f t="shared" si="8"/>
        <v/>
      </c>
      <c r="BG29" s="27" t="str">
        <f t="shared" si="13"/>
        <v/>
      </c>
    </row>
    <row r="30" spans="1:59" ht="15">
      <c r="A30" s="35" t="s">
        <v>133</v>
      </c>
      <c r="B30" s="32">
        <v>102</v>
      </c>
      <c r="C30" s="22"/>
      <c r="D30" s="22"/>
      <c r="E30" s="22"/>
      <c r="F30" s="22"/>
      <c r="G30" s="22"/>
      <c r="H30" s="22"/>
      <c r="I30" s="22"/>
      <c r="J30" s="22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>
        <v>1</v>
      </c>
      <c r="V30" s="23">
        <v>2</v>
      </c>
      <c r="W30" s="23"/>
      <c r="X30" s="23">
        <v>1</v>
      </c>
      <c r="Y30" s="23">
        <v>1</v>
      </c>
      <c r="Z30" s="23">
        <v>1</v>
      </c>
      <c r="AA30" s="22" t="str">
        <f t="shared" si="14"/>
        <v/>
      </c>
      <c r="AB30" s="22" t="str">
        <f t="shared" si="14"/>
        <v/>
      </c>
      <c r="AC30" s="22" t="str">
        <f t="shared" si="14"/>
        <v/>
      </c>
      <c r="AD30" s="22" t="str">
        <f t="shared" si="14"/>
        <v/>
      </c>
      <c r="AE30" s="22" t="str">
        <f t="shared" si="14"/>
        <v/>
      </c>
      <c r="AF30" s="23">
        <f t="shared" si="9"/>
        <v>2</v>
      </c>
      <c r="AG30" s="23">
        <f t="shared" si="9"/>
        <v>1</v>
      </c>
      <c r="AH30" s="23">
        <f t="shared" si="9"/>
        <v>1</v>
      </c>
      <c r="AI30" s="23">
        <f t="shared" si="9"/>
        <v>1</v>
      </c>
      <c r="AJ30" s="23">
        <f t="shared" si="9"/>
        <v>1</v>
      </c>
      <c r="AK30" s="23" t="str">
        <f t="shared" si="9"/>
        <v/>
      </c>
      <c r="AL30" s="23" t="str">
        <f t="shared" si="9"/>
        <v/>
      </c>
      <c r="AM30" s="23" t="str">
        <f t="shared" si="9"/>
        <v/>
      </c>
      <c r="AN30" s="23" t="str">
        <f t="shared" si="9"/>
        <v/>
      </c>
      <c r="AO30" s="24">
        <f t="shared" si="10"/>
        <v>2</v>
      </c>
      <c r="AP30" s="24">
        <f t="shared" si="10"/>
        <v>1</v>
      </c>
      <c r="AQ30" s="24">
        <f t="shared" si="10"/>
        <v>1</v>
      </c>
      <c r="AR30" s="24">
        <f t="shared" si="10"/>
        <v>1</v>
      </c>
      <c r="AS30" s="24">
        <f t="shared" si="10"/>
        <v>1</v>
      </c>
      <c r="AT30" s="24" t="str">
        <f t="shared" si="10"/>
        <v/>
      </c>
      <c r="AU30" s="24" t="str">
        <f t="shared" si="10"/>
        <v/>
      </c>
      <c r="AV30" s="24" t="str">
        <f t="shared" si="10"/>
        <v/>
      </c>
      <c r="AW30" s="24" t="str">
        <f t="shared" si="10"/>
        <v/>
      </c>
      <c r="AX30" s="24" t="str">
        <f t="shared" si="10"/>
        <v/>
      </c>
      <c r="AY30" s="24" t="str">
        <f t="shared" si="10"/>
        <v/>
      </c>
      <c r="AZ30" s="24" t="str">
        <f t="shared" si="10"/>
        <v/>
      </c>
      <c r="BA30" s="24" t="str">
        <f t="shared" si="10"/>
        <v/>
      </c>
      <c r="BB30" s="25" t="str">
        <f t="shared" si="6"/>
        <v/>
      </c>
      <c r="BC30" s="25" t="str">
        <f t="shared" si="11"/>
        <v/>
      </c>
      <c r="BD30" s="26" t="str">
        <f t="shared" si="7"/>
        <v/>
      </c>
      <c r="BE30" s="26" t="str">
        <f t="shared" si="12"/>
        <v/>
      </c>
      <c r="BF30" s="27" t="str">
        <f t="shared" si="8"/>
        <v/>
      </c>
      <c r="BG30" s="27" t="str">
        <f t="shared" si="13"/>
        <v/>
      </c>
    </row>
    <row r="31" spans="1:59" ht="15">
      <c r="A31" s="32"/>
      <c r="B31" s="32"/>
      <c r="C31" s="22"/>
      <c r="D31" s="22"/>
      <c r="E31" s="22"/>
      <c r="F31" s="22"/>
      <c r="G31" s="22"/>
      <c r="H31" s="22"/>
      <c r="I31" s="22"/>
      <c r="J31" s="22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2" t="str">
        <f t="shared" si="14"/>
        <v/>
      </c>
      <c r="AB31" s="22" t="str">
        <f t="shared" si="14"/>
        <v/>
      </c>
      <c r="AC31" s="22" t="str">
        <f t="shared" si="14"/>
        <v/>
      </c>
      <c r="AD31" s="22" t="str">
        <f t="shared" si="14"/>
        <v/>
      </c>
      <c r="AE31" s="22" t="str">
        <f t="shared" si="14"/>
        <v/>
      </c>
      <c r="AF31" s="23" t="str">
        <f t="shared" si="9"/>
        <v/>
      </c>
      <c r="AG31" s="23" t="str">
        <f t="shared" si="9"/>
        <v/>
      </c>
      <c r="AH31" s="23" t="str">
        <f t="shared" si="9"/>
        <v/>
      </c>
      <c r="AI31" s="23" t="str">
        <f t="shared" si="9"/>
        <v/>
      </c>
      <c r="AJ31" s="23" t="str">
        <f t="shared" si="9"/>
        <v/>
      </c>
      <c r="AK31" s="23" t="str">
        <f t="shared" si="9"/>
        <v/>
      </c>
      <c r="AL31" s="23" t="str">
        <f t="shared" si="9"/>
        <v/>
      </c>
      <c r="AM31" s="23" t="str">
        <f t="shared" si="9"/>
        <v/>
      </c>
      <c r="AN31" s="23" t="str">
        <f t="shared" si="9"/>
        <v/>
      </c>
      <c r="AO31" s="24" t="str">
        <f t="shared" si="10"/>
        <v/>
      </c>
      <c r="AP31" s="24" t="str">
        <f t="shared" si="10"/>
        <v/>
      </c>
      <c r="AQ31" s="24" t="str">
        <f t="shared" si="10"/>
        <v/>
      </c>
      <c r="AR31" s="24" t="str">
        <f t="shared" si="10"/>
        <v/>
      </c>
      <c r="AS31" s="24" t="str">
        <f t="shared" si="10"/>
        <v/>
      </c>
      <c r="AT31" s="24" t="str">
        <f t="shared" si="10"/>
        <v/>
      </c>
      <c r="AU31" s="24" t="str">
        <f t="shared" si="10"/>
        <v/>
      </c>
      <c r="AV31" s="24" t="str">
        <f t="shared" si="10"/>
        <v/>
      </c>
      <c r="AW31" s="24" t="str">
        <f t="shared" si="10"/>
        <v/>
      </c>
      <c r="AX31" s="24" t="str">
        <f t="shared" si="10"/>
        <v/>
      </c>
      <c r="AY31" s="24" t="str">
        <f t="shared" si="10"/>
        <v/>
      </c>
      <c r="AZ31" s="24" t="str">
        <f t="shared" si="10"/>
        <v/>
      </c>
      <c r="BA31" s="24" t="str">
        <f t="shared" si="10"/>
        <v/>
      </c>
      <c r="BB31" s="25" t="str">
        <f t="shared" si="6"/>
        <v/>
      </c>
      <c r="BC31" s="25" t="str">
        <f t="shared" si="11"/>
        <v/>
      </c>
      <c r="BD31" s="26" t="str">
        <f t="shared" si="7"/>
        <v/>
      </c>
      <c r="BE31" s="26" t="str">
        <f t="shared" si="12"/>
        <v/>
      </c>
      <c r="BF31" s="27" t="str">
        <f t="shared" si="8"/>
        <v/>
      </c>
      <c r="BG31" s="27" t="str">
        <f t="shared" si="13"/>
        <v/>
      </c>
    </row>
    <row r="32" spans="1:59">
      <c r="C32" s="2"/>
    </row>
  </sheetData>
  <mergeCells count="6">
    <mergeCell ref="BF8:BG9"/>
    <mergeCell ref="AA8:AD9"/>
    <mergeCell ref="AF8:AN9"/>
    <mergeCell ref="AO8:BA9"/>
    <mergeCell ref="BB8:BC9"/>
    <mergeCell ref="BD8:BE9"/>
  </mergeCells>
  <phoneticPr fontId="7" type="noConversion"/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9"/>
  <sheetViews>
    <sheetView topLeftCell="A2" workbookViewId="0">
      <selection activeCell="J11" sqref="J11"/>
    </sheetView>
  </sheetViews>
  <sheetFormatPr baseColWidth="10" defaultColWidth="8.83203125" defaultRowHeight="14" x14ac:dyDescent="0"/>
  <cols>
    <col min="1" max="1" width="22.5" bestFit="1" customWidth="1"/>
    <col min="2" max="2" width="6.1640625" customWidth="1"/>
    <col min="3" max="52" width="3.6640625" customWidth="1"/>
    <col min="53" max="53" width="5" bestFit="1" customWidth="1"/>
    <col min="54" max="58" width="5" customWidth="1"/>
  </cols>
  <sheetData>
    <row r="1" spans="1:58">
      <c r="A1" s="12" t="s">
        <v>40</v>
      </c>
      <c r="B1" s="13">
        <f>COUNTIF(C$9:Z$9,"D")</f>
        <v>8</v>
      </c>
      <c r="C1" s="20"/>
    </row>
    <row r="2" spans="1:58">
      <c r="A2" s="12" t="s">
        <v>41</v>
      </c>
      <c r="B2" s="13">
        <f>ROUNDUP(B1*0.51,0)</f>
        <v>5</v>
      </c>
      <c r="C2" s="20"/>
    </row>
    <row r="3" spans="1:58">
      <c r="A3" s="12" t="s">
        <v>42</v>
      </c>
      <c r="B3" s="13">
        <f>COUNTIF(C$9:Z$9,"B")</f>
        <v>16</v>
      </c>
      <c r="C3" s="20"/>
    </row>
    <row r="4" spans="1:58">
      <c r="A4" s="12" t="s">
        <v>43</v>
      </c>
      <c r="B4" s="13">
        <f>ROUNDUP(B3*0.51,0)</f>
        <v>9</v>
      </c>
      <c r="C4" s="20"/>
    </row>
    <row r="5" spans="1:58">
      <c r="A5" s="12" t="s">
        <v>44</v>
      </c>
      <c r="B5" s="13">
        <f>COUNTA(C9:Z9)</f>
        <v>24</v>
      </c>
      <c r="C5" s="20"/>
    </row>
    <row r="6" spans="1:58">
      <c r="A6" s="12" t="s">
        <v>45</v>
      </c>
      <c r="B6" s="13">
        <f>ROUNDUP(B5*0.51,0)</f>
        <v>13</v>
      </c>
      <c r="C6" s="20"/>
    </row>
    <row r="8" spans="1:58" ht="32.25" customHeight="1">
      <c r="C8" s="3" t="s">
        <v>8</v>
      </c>
      <c r="D8" s="3" t="s">
        <v>7</v>
      </c>
      <c r="E8" s="3" t="s">
        <v>6</v>
      </c>
      <c r="F8" s="3" t="s">
        <v>5</v>
      </c>
      <c r="G8" s="3" t="s">
        <v>1</v>
      </c>
      <c r="H8" s="3" t="s">
        <v>2</v>
      </c>
      <c r="I8" s="3" t="s">
        <v>4</v>
      </c>
      <c r="J8" s="3" t="s">
        <v>3</v>
      </c>
      <c r="K8" s="4" t="s">
        <v>10</v>
      </c>
      <c r="L8" s="4" t="s">
        <v>11</v>
      </c>
      <c r="M8" s="4" t="s">
        <v>12</v>
      </c>
      <c r="N8" s="4" t="s">
        <v>13</v>
      </c>
      <c r="O8" s="4" t="s">
        <v>14</v>
      </c>
      <c r="P8" s="4" t="s">
        <v>22</v>
      </c>
      <c r="Q8" s="4" t="s">
        <v>15</v>
      </c>
      <c r="R8" s="4" t="s">
        <v>16</v>
      </c>
      <c r="S8" s="4" t="s">
        <v>17</v>
      </c>
      <c r="T8" s="4" t="s">
        <v>18</v>
      </c>
      <c r="U8" s="4" t="s">
        <v>19</v>
      </c>
      <c r="V8" s="4" t="s">
        <v>20</v>
      </c>
      <c r="W8" s="4" t="s">
        <v>21</v>
      </c>
      <c r="X8" s="4" t="s">
        <v>25</v>
      </c>
      <c r="Y8" s="4" t="s">
        <v>24</v>
      </c>
      <c r="Z8" s="4" t="s">
        <v>23</v>
      </c>
      <c r="AA8" s="43" t="s">
        <v>35</v>
      </c>
      <c r="AB8" s="44"/>
      <c r="AC8" s="44"/>
      <c r="AD8" s="44"/>
      <c r="AE8" s="47" t="s">
        <v>36</v>
      </c>
      <c r="AF8" s="48"/>
      <c r="AG8" s="48"/>
      <c r="AH8" s="48"/>
      <c r="AI8" s="48"/>
      <c r="AJ8" s="48"/>
      <c r="AK8" s="48"/>
      <c r="AL8" s="48"/>
      <c r="AM8" s="48"/>
      <c r="AN8" s="51" t="s">
        <v>46</v>
      </c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43" t="s">
        <v>0</v>
      </c>
      <c r="BB8" s="52"/>
      <c r="BC8" s="54" t="s">
        <v>9</v>
      </c>
      <c r="BD8" s="55"/>
      <c r="BE8" s="39" t="s">
        <v>49</v>
      </c>
      <c r="BF8" s="40"/>
    </row>
    <row r="9" spans="1:58" ht="15">
      <c r="A9" s="32"/>
      <c r="B9" s="33" t="s">
        <v>39</v>
      </c>
      <c r="C9" s="9" t="s">
        <v>37</v>
      </c>
      <c r="D9" s="9" t="s">
        <v>37</v>
      </c>
      <c r="E9" s="9" t="s">
        <v>37</v>
      </c>
      <c r="F9" s="9" t="s">
        <v>37</v>
      </c>
      <c r="G9" s="9" t="s">
        <v>37</v>
      </c>
      <c r="H9" s="9" t="s">
        <v>37</v>
      </c>
      <c r="I9" s="9" t="s">
        <v>37</v>
      </c>
      <c r="J9" s="9" t="s">
        <v>37</v>
      </c>
      <c r="K9" s="10" t="s">
        <v>38</v>
      </c>
      <c r="L9" s="10" t="s">
        <v>38</v>
      </c>
      <c r="M9" s="10" t="s">
        <v>38</v>
      </c>
      <c r="N9" s="10" t="s">
        <v>38</v>
      </c>
      <c r="O9" s="10" t="s">
        <v>38</v>
      </c>
      <c r="P9" s="10" t="s">
        <v>38</v>
      </c>
      <c r="Q9" s="10" t="s">
        <v>38</v>
      </c>
      <c r="R9" s="10" t="s">
        <v>38</v>
      </c>
      <c r="S9" s="10" t="s">
        <v>38</v>
      </c>
      <c r="T9" s="10" t="s">
        <v>38</v>
      </c>
      <c r="U9" s="10" t="s">
        <v>38</v>
      </c>
      <c r="V9" s="10" t="s">
        <v>38</v>
      </c>
      <c r="W9" s="10" t="s">
        <v>38</v>
      </c>
      <c r="X9" s="10" t="s">
        <v>38</v>
      </c>
      <c r="Y9" s="10" t="s">
        <v>38</v>
      </c>
      <c r="Z9" s="10" t="s">
        <v>38</v>
      </c>
      <c r="AA9" s="45"/>
      <c r="AB9" s="46"/>
      <c r="AC9" s="46"/>
      <c r="AD9" s="46"/>
      <c r="AE9" s="49"/>
      <c r="AF9" s="50"/>
      <c r="AG9" s="50"/>
      <c r="AH9" s="50"/>
      <c r="AI9" s="50"/>
      <c r="AJ9" s="50"/>
      <c r="AK9" s="50"/>
      <c r="AL9" s="50"/>
      <c r="AM9" s="50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45"/>
      <c r="BB9" s="53"/>
      <c r="BC9" s="56"/>
      <c r="BD9" s="57"/>
      <c r="BE9" s="41"/>
      <c r="BF9" s="42"/>
    </row>
    <row r="10" spans="1:58" ht="15">
      <c r="A10" s="32"/>
      <c r="B10" s="33" t="s">
        <v>27</v>
      </c>
      <c r="C10" s="5">
        <v>1</v>
      </c>
      <c r="D10" s="5">
        <v>0</v>
      </c>
      <c r="E10" s="5">
        <v>1</v>
      </c>
      <c r="F10" s="5">
        <v>0</v>
      </c>
      <c r="G10" s="5">
        <v>6</v>
      </c>
      <c r="H10" s="5">
        <v>4</v>
      </c>
      <c r="I10" s="5">
        <v>4</v>
      </c>
      <c r="J10" s="5">
        <v>0</v>
      </c>
      <c r="K10" s="6"/>
      <c r="L10" s="6"/>
      <c r="M10" s="6"/>
      <c r="N10" s="6">
        <v>2</v>
      </c>
      <c r="O10" s="6">
        <v>2</v>
      </c>
      <c r="P10" s="6">
        <v>2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9">
        <v>1</v>
      </c>
      <c r="AB10" s="9">
        <v>2</v>
      </c>
      <c r="AC10" s="9">
        <v>3</v>
      </c>
      <c r="AD10" s="9">
        <v>4</v>
      </c>
      <c r="AE10" s="10">
        <v>1</v>
      </c>
      <c r="AF10" s="10">
        <v>2</v>
      </c>
      <c r="AG10" s="10">
        <v>3</v>
      </c>
      <c r="AH10" s="10">
        <v>4</v>
      </c>
      <c r="AI10" s="10">
        <v>5</v>
      </c>
      <c r="AJ10" s="10">
        <v>6</v>
      </c>
      <c r="AK10" s="10">
        <v>7</v>
      </c>
      <c r="AL10" s="10">
        <v>8</v>
      </c>
      <c r="AM10" s="10">
        <v>9</v>
      </c>
      <c r="AN10" s="19">
        <v>1</v>
      </c>
      <c r="AO10" s="19">
        <v>2</v>
      </c>
      <c r="AP10" s="19">
        <v>3</v>
      </c>
      <c r="AQ10" s="19">
        <v>4</v>
      </c>
      <c r="AR10" s="19">
        <v>5</v>
      </c>
      <c r="AS10" s="19">
        <v>6</v>
      </c>
      <c r="AT10" s="19">
        <v>7</v>
      </c>
      <c r="AU10" s="19">
        <v>8</v>
      </c>
      <c r="AV10" s="19">
        <v>9</v>
      </c>
      <c r="AW10" s="19">
        <v>10</v>
      </c>
      <c r="AX10" s="19">
        <v>11</v>
      </c>
      <c r="AY10" s="19">
        <v>12</v>
      </c>
      <c r="AZ10" s="19">
        <v>13</v>
      </c>
      <c r="BA10" s="9" t="s">
        <v>47</v>
      </c>
      <c r="BB10" s="9" t="s">
        <v>48</v>
      </c>
      <c r="BC10" s="10" t="s">
        <v>47</v>
      </c>
      <c r="BD10" s="10" t="s">
        <v>48</v>
      </c>
      <c r="BE10" s="19" t="s">
        <v>47</v>
      </c>
      <c r="BF10" s="19" t="s">
        <v>48</v>
      </c>
    </row>
    <row r="11" spans="1:58" ht="15">
      <c r="A11" s="35" t="s">
        <v>125</v>
      </c>
      <c r="B11" s="36">
        <v>892</v>
      </c>
      <c r="C11" s="22"/>
      <c r="D11" s="22"/>
      <c r="E11" s="22"/>
      <c r="F11" s="22"/>
      <c r="G11" s="22">
        <v>1</v>
      </c>
      <c r="H11" s="22">
        <v>3</v>
      </c>
      <c r="I11" s="22">
        <v>1</v>
      </c>
      <c r="J11" s="22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2">
        <f t="shared" ref="AA11:AA19" si="0">IF(ISNUMBER(LARGE($C11:$J11,AA$10)),LARGE($C11:$J11,AA$10),"")</f>
        <v>3</v>
      </c>
      <c r="AB11" s="22">
        <f t="shared" ref="AB11:AD19" si="1">IF(ISNUMBER(LARGE($C11:$J11,AB$10)),LARGE($C11:$J11,AB$10),"")</f>
        <v>1</v>
      </c>
      <c r="AC11" s="22">
        <f t="shared" si="1"/>
        <v>1</v>
      </c>
      <c r="AD11" s="22" t="str">
        <f t="shared" si="1"/>
        <v/>
      </c>
      <c r="AE11" s="23" t="str">
        <f t="shared" ref="AE11:AM19" si="2">IF(ISNUMBER(LARGE($K11:$Z11,AE$10)),LARGE($K11:$Z11,AE$10),"")</f>
        <v/>
      </c>
      <c r="AF11" s="23" t="str">
        <f t="shared" si="2"/>
        <v/>
      </c>
      <c r="AG11" s="23" t="str">
        <f t="shared" si="2"/>
        <v/>
      </c>
      <c r="AH11" s="23" t="str">
        <f t="shared" si="2"/>
        <v/>
      </c>
      <c r="AI11" s="23" t="str">
        <f t="shared" si="2"/>
        <v/>
      </c>
      <c r="AJ11" s="23" t="str">
        <f t="shared" si="2"/>
        <v/>
      </c>
      <c r="AK11" s="23" t="str">
        <f t="shared" si="2"/>
        <v/>
      </c>
      <c r="AL11" s="23" t="str">
        <f t="shared" si="2"/>
        <v/>
      </c>
      <c r="AM11" s="23" t="str">
        <f t="shared" si="2"/>
        <v/>
      </c>
      <c r="AN11" s="24">
        <f t="shared" ref="AN11:AZ19" si="3">IF(ISNUMBER(LARGE($C11:$Z11,AN$10)),LARGE($C11:$Z11,AN$10),"")</f>
        <v>3</v>
      </c>
      <c r="AO11" s="24">
        <f t="shared" si="3"/>
        <v>1</v>
      </c>
      <c r="AP11" s="24">
        <f t="shared" si="3"/>
        <v>1</v>
      </c>
      <c r="AQ11" s="24" t="str">
        <f t="shared" si="3"/>
        <v/>
      </c>
      <c r="AR11" s="24" t="str">
        <f t="shared" si="3"/>
        <v/>
      </c>
      <c r="AS11" s="24" t="str">
        <f t="shared" si="3"/>
        <v/>
      </c>
      <c r="AT11" s="24" t="str">
        <f t="shared" si="3"/>
        <v/>
      </c>
      <c r="AU11" s="24" t="str">
        <f t="shared" si="3"/>
        <v/>
      </c>
      <c r="AV11" s="24" t="str">
        <f t="shared" si="3"/>
        <v/>
      </c>
      <c r="AW11" s="24" t="str">
        <f t="shared" si="3"/>
        <v/>
      </c>
      <c r="AX11" s="24" t="str">
        <f t="shared" si="3"/>
        <v/>
      </c>
      <c r="AY11" s="24" t="str">
        <f t="shared" si="3"/>
        <v/>
      </c>
      <c r="AZ11" s="24" t="str">
        <f t="shared" si="3"/>
        <v/>
      </c>
      <c r="BA11" s="25" t="str">
        <f t="shared" ref="BA11:BA19" si="4">IF(AD11&lt;&gt;"",SUM(AA11:AD11),"")</f>
        <v/>
      </c>
      <c r="BB11" s="25" t="str">
        <f t="shared" ref="BB11:BB19" si="5">IF(BA11&lt;&gt;"",RANK(BA11,BA$19:BA$19,0),"")</f>
        <v/>
      </c>
      <c r="BC11" s="26" t="str">
        <f>IF(AM11&lt;&gt;"",SUM(AE11:AM11),"")</f>
        <v/>
      </c>
      <c r="BD11" s="26" t="str">
        <f t="shared" ref="BD11:BD19" si="6">IF(BC11&lt;&gt;"",RANK(BC11,BC$19:BC$19,0),"")</f>
        <v/>
      </c>
      <c r="BE11" s="27" t="str">
        <f>IF(AZ11&lt;&gt;"",SUM(AN11:AZ11),"")</f>
        <v/>
      </c>
      <c r="BF11" s="27" t="str">
        <f t="shared" ref="BF11:BF19" si="7">IF(BE11&lt;&gt;"",RANK(BE11,BE$19:BE$19,0),"")</f>
        <v/>
      </c>
    </row>
    <row r="12" spans="1:58" ht="15">
      <c r="A12" s="35" t="s">
        <v>99</v>
      </c>
      <c r="B12" s="36">
        <v>56858</v>
      </c>
      <c r="C12" s="22"/>
      <c r="D12" s="22"/>
      <c r="E12" s="22"/>
      <c r="F12" s="22"/>
      <c r="G12" s="22">
        <v>6</v>
      </c>
      <c r="H12" s="22">
        <v>1</v>
      </c>
      <c r="I12" s="22"/>
      <c r="J12" s="22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2">
        <f t="shared" si="0"/>
        <v>6</v>
      </c>
      <c r="AB12" s="22">
        <f t="shared" si="1"/>
        <v>1</v>
      </c>
      <c r="AC12" s="22" t="str">
        <f t="shared" si="1"/>
        <v/>
      </c>
      <c r="AD12" s="22" t="str">
        <f t="shared" si="1"/>
        <v/>
      </c>
      <c r="AE12" s="23" t="str">
        <f t="shared" si="2"/>
        <v/>
      </c>
      <c r="AF12" s="23" t="str">
        <f t="shared" si="2"/>
        <v/>
      </c>
      <c r="AG12" s="23" t="str">
        <f t="shared" si="2"/>
        <v/>
      </c>
      <c r="AH12" s="23" t="str">
        <f t="shared" si="2"/>
        <v/>
      </c>
      <c r="AI12" s="23" t="str">
        <f t="shared" si="2"/>
        <v/>
      </c>
      <c r="AJ12" s="23" t="str">
        <f t="shared" si="2"/>
        <v/>
      </c>
      <c r="AK12" s="23" t="str">
        <f t="shared" si="2"/>
        <v/>
      </c>
      <c r="AL12" s="23" t="str">
        <f t="shared" si="2"/>
        <v/>
      </c>
      <c r="AM12" s="23" t="str">
        <f t="shared" si="2"/>
        <v/>
      </c>
      <c r="AN12" s="24">
        <f t="shared" si="3"/>
        <v>6</v>
      </c>
      <c r="AO12" s="24">
        <f t="shared" si="3"/>
        <v>1</v>
      </c>
      <c r="AP12" s="24" t="str">
        <f t="shared" si="3"/>
        <v/>
      </c>
      <c r="AQ12" s="24" t="str">
        <f t="shared" si="3"/>
        <v/>
      </c>
      <c r="AR12" s="24" t="str">
        <f t="shared" si="3"/>
        <v/>
      </c>
      <c r="AS12" s="24" t="str">
        <f t="shared" si="3"/>
        <v/>
      </c>
      <c r="AT12" s="24" t="str">
        <f t="shared" si="3"/>
        <v/>
      </c>
      <c r="AU12" s="24" t="str">
        <f t="shared" si="3"/>
        <v/>
      </c>
      <c r="AV12" s="24" t="str">
        <f t="shared" si="3"/>
        <v/>
      </c>
      <c r="AW12" s="24" t="str">
        <f t="shared" si="3"/>
        <v/>
      </c>
      <c r="AX12" s="24" t="str">
        <f t="shared" si="3"/>
        <v/>
      </c>
      <c r="AY12" s="24" t="str">
        <f t="shared" si="3"/>
        <v/>
      </c>
      <c r="AZ12" s="24" t="str">
        <f t="shared" si="3"/>
        <v/>
      </c>
      <c r="BA12" s="25" t="str">
        <f t="shared" si="4"/>
        <v/>
      </c>
      <c r="BB12" s="25" t="str">
        <f t="shared" si="5"/>
        <v/>
      </c>
      <c r="BC12" s="26" t="str">
        <f t="shared" ref="BC12:BC19" si="8">IF(AM12&lt;&gt;"",SUM(AE12:AM12),"")</f>
        <v/>
      </c>
      <c r="BD12" s="26" t="str">
        <f t="shared" si="6"/>
        <v/>
      </c>
      <c r="BE12" s="27" t="str">
        <f t="shared" ref="BE12:BE19" si="9">IF(AZ12&lt;&gt;"",SUM(AN12:AZ12),"")</f>
        <v/>
      </c>
      <c r="BF12" s="27" t="str">
        <f t="shared" si="7"/>
        <v/>
      </c>
    </row>
    <row r="13" spans="1:58" ht="15">
      <c r="A13" s="35" t="s">
        <v>60</v>
      </c>
      <c r="B13" s="36">
        <v>46865</v>
      </c>
      <c r="C13" s="22"/>
      <c r="D13" s="22"/>
      <c r="E13" s="22"/>
      <c r="F13" s="22"/>
      <c r="G13" s="22"/>
      <c r="H13" s="22"/>
      <c r="I13" s="22"/>
      <c r="J13" s="22"/>
      <c r="K13" s="23"/>
      <c r="L13" s="23"/>
      <c r="M13" s="23"/>
      <c r="N13" s="23">
        <v>1</v>
      </c>
      <c r="O13" s="23">
        <v>2</v>
      </c>
      <c r="P13" s="23">
        <v>1</v>
      </c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2" t="str">
        <f t="shared" si="0"/>
        <v/>
      </c>
      <c r="AB13" s="22" t="str">
        <f t="shared" si="1"/>
        <v/>
      </c>
      <c r="AC13" s="22" t="str">
        <f t="shared" si="1"/>
        <v/>
      </c>
      <c r="AD13" s="22" t="str">
        <f t="shared" si="1"/>
        <v/>
      </c>
      <c r="AE13" s="23">
        <f t="shared" si="2"/>
        <v>2</v>
      </c>
      <c r="AF13" s="23">
        <f t="shared" si="2"/>
        <v>1</v>
      </c>
      <c r="AG13" s="23">
        <f t="shared" si="2"/>
        <v>1</v>
      </c>
      <c r="AH13" s="23" t="str">
        <f t="shared" si="2"/>
        <v/>
      </c>
      <c r="AI13" s="23" t="str">
        <f t="shared" si="2"/>
        <v/>
      </c>
      <c r="AJ13" s="23" t="str">
        <f t="shared" si="2"/>
        <v/>
      </c>
      <c r="AK13" s="23" t="str">
        <f t="shared" si="2"/>
        <v/>
      </c>
      <c r="AL13" s="23" t="str">
        <f t="shared" si="2"/>
        <v/>
      </c>
      <c r="AM13" s="23" t="str">
        <f t="shared" si="2"/>
        <v/>
      </c>
      <c r="AN13" s="24">
        <f t="shared" si="3"/>
        <v>2</v>
      </c>
      <c r="AO13" s="24">
        <f t="shared" si="3"/>
        <v>1</v>
      </c>
      <c r="AP13" s="24">
        <f t="shared" si="3"/>
        <v>1</v>
      </c>
      <c r="AQ13" s="24" t="str">
        <f t="shared" si="3"/>
        <v/>
      </c>
      <c r="AR13" s="24" t="str">
        <f t="shared" si="3"/>
        <v/>
      </c>
      <c r="AS13" s="24" t="str">
        <f t="shared" si="3"/>
        <v/>
      </c>
      <c r="AT13" s="24" t="str">
        <f t="shared" si="3"/>
        <v/>
      </c>
      <c r="AU13" s="24" t="str">
        <f t="shared" si="3"/>
        <v/>
      </c>
      <c r="AV13" s="24" t="str">
        <f t="shared" si="3"/>
        <v/>
      </c>
      <c r="AW13" s="24" t="str">
        <f t="shared" si="3"/>
        <v/>
      </c>
      <c r="AX13" s="24" t="str">
        <f t="shared" si="3"/>
        <v/>
      </c>
      <c r="AY13" s="24" t="str">
        <f t="shared" si="3"/>
        <v/>
      </c>
      <c r="AZ13" s="24" t="str">
        <f t="shared" si="3"/>
        <v/>
      </c>
      <c r="BA13" s="25" t="str">
        <f t="shared" si="4"/>
        <v/>
      </c>
      <c r="BB13" s="25" t="str">
        <f t="shared" si="5"/>
        <v/>
      </c>
      <c r="BC13" s="26" t="str">
        <f t="shared" si="8"/>
        <v/>
      </c>
      <c r="BD13" s="26" t="str">
        <f t="shared" si="6"/>
        <v/>
      </c>
      <c r="BE13" s="27" t="str">
        <f t="shared" si="9"/>
        <v/>
      </c>
      <c r="BF13" s="27" t="str">
        <f t="shared" si="7"/>
        <v/>
      </c>
    </row>
    <row r="14" spans="1:58" ht="15">
      <c r="A14" s="32" t="s">
        <v>112</v>
      </c>
      <c r="B14" s="34">
        <v>7782</v>
      </c>
      <c r="C14" s="22">
        <v>1</v>
      </c>
      <c r="D14" s="22"/>
      <c r="E14" s="22">
        <v>1</v>
      </c>
      <c r="F14" s="22"/>
      <c r="G14" s="22"/>
      <c r="H14" s="22"/>
      <c r="I14" s="22"/>
      <c r="J14" s="22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2">
        <f t="shared" si="0"/>
        <v>1</v>
      </c>
      <c r="AB14" s="22">
        <f t="shared" si="1"/>
        <v>1</v>
      </c>
      <c r="AC14" s="22" t="str">
        <f t="shared" si="1"/>
        <v/>
      </c>
      <c r="AD14" s="22" t="str">
        <f t="shared" si="1"/>
        <v/>
      </c>
      <c r="AE14" s="23" t="str">
        <f t="shared" si="2"/>
        <v/>
      </c>
      <c r="AF14" s="23" t="str">
        <f t="shared" si="2"/>
        <v/>
      </c>
      <c r="AG14" s="23" t="str">
        <f t="shared" si="2"/>
        <v/>
      </c>
      <c r="AH14" s="23" t="str">
        <f t="shared" si="2"/>
        <v/>
      </c>
      <c r="AI14" s="23" t="str">
        <f t="shared" si="2"/>
        <v/>
      </c>
      <c r="AJ14" s="23" t="str">
        <f t="shared" si="2"/>
        <v/>
      </c>
      <c r="AK14" s="23" t="str">
        <f t="shared" si="2"/>
        <v/>
      </c>
      <c r="AL14" s="23" t="str">
        <f t="shared" si="2"/>
        <v/>
      </c>
      <c r="AM14" s="23" t="str">
        <f t="shared" si="2"/>
        <v/>
      </c>
      <c r="AN14" s="24">
        <f t="shared" si="3"/>
        <v>1</v>
      </c>
      <c r="AO14" s="24">
        <f t="shared" si="3"/>
        <v>1</v>
      </c>
      <c r="AP14" s="24" t="str">
        <f t="shared" si="3"/>
        <v/>
      </c>
      <c r="AQ14" s="24" t="str">
        <f t="shared" si="3"/>
        <v/>
      </c>
      <c r="AR14" s="24" t="str">
        <f t="shared" si="3"/>
        <v/>
      </c>
      <c r="AS14" s="24" t="str">
        <f t="shared" si="3"/>
        <v/>
      </c>
      <c r="AT14" s="24" t="str">
        <f t="shared" si="3"/>
        <v/>
      </c>
      <c r="AU14" s="24" t="str">
        <f t="shared" si="3"/>
        <v/>
      </c>
      <c r="AV14" s="24" t="str">
        <f t="shared" si="3"/>
        <v/>
      </c>
      <c r="AW14" s="24" t="str">
        <f t="shared" si="3"/>
        <v/>
      </c>
      <c r="AX14" s="24" t="str">
        <f t="shared" si="3"/>
        <v/>
      </c>
      <c r="AY14" s="24" t="str">
        <f t="shared" si="3"/>
        <v/>
      </c>
      <c r="AZ14" s="24" t="str">
        <f t="shared" si="3"/>
        <v/>
      </c>
      <c r="BA14" s="25" t="str">
        <f t="shared" si="4"/>
        <v/>
      </c>
      <c r="BB14" s="25" t="str">
        <f t="shared" si="5"/>
        <v/>
      </c>
      <c r="BC14" s="26" t="str">
        <f t="shared" si="8"/>
        <v/>
      </c>
      <c r="BD14" s="26" t="str">
        <f t="shared" si="6"/>
        <v/>
      </c>
      <c r="BE14" s="27" t="str">
        <f t="shared" si="9"/>
        <v/>
      </c>
      <c r="BF14" s="27" t="str">
        <f t="shared" si="7"/>
        <v/>
      </c>
    </row>
    <row r="15" spans="1:58" ht="15">
      <c r="A15" s="35" t="s">
        <v>126</v>
      </c>
      <c r="B15" s="34">
        <v>56403</v>
      </c>
      <c r="C15" s="22"/>
      <c r="D15" s="22"/>
      <c r="E15" s="22"/>
      <c r="F15" s="22"/>
      <c r="G15" s="22">
        <v>5</v>
      </c>
      <c r="H15" s="22">
        <v>4</v>
      </c>
      <c r="I15" s="22"/>
      <c r="J15" s="22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2">
        <f t="shared" si="0"/>
        <v>5</v>
      </c>
      <c r="AB15" s="22">
        <f t="shared" si="1"/>
        <v>4</v>
      </c>
      <c r="AC15" s="22" t="str">
        <f t="shared" si="1"/>
        <v/>
      </c>
      <c r="AD15" s="22" t="str">
        <f t="shared" si="1"/>
        <v/>
      </c>
      <c r="AE15" s="23" t="str">
        <f t="shared" si="2"/>
        <v/>
      </c>
      <c r="AF15" s="23" t="str">
        <f t="shared" si="2"/>
        <v/>
      </c>
      <c r="AG15" s="23" t="str">
        <f t="shared" si="2"/>
        <v/>
      </c>
      <c r="AH15" s="23" t="str">
        <f t="shared" si="2"/>
        <v/>
      </c>
      <c r="AI15" s="23" t="str">
        <f t="shared" si="2"/>
        <v/>
      </c>
      <c r="AJ15" s="23" t="str">
        <f t="shared" si="2"/>
        <v/>
      </c>
      <c r="AK15" s="23" t="str">
        <f t="shared" si="2"/>
        <v/>
      </c>
      <c r="AL15" s="23" t="str">
        <f t="shared" si="2"/>
        <v/>
      </c>
      <c r="AM15" s="23" t="str">
        <f t="shared" si="2"/>
        <v/>
      </c>
      <c r="AN15" s="24">
        <f t="shared" si="3"/>
        <v>5</v>
      </c>
      <c r="AO15" s="24">
        <f t="shared" si="3"/>
        <v>4</v>
      </c>
      <c r="AP15" s="24" t="str">
        <f t="shared" si="3"/>
        <v/>
      </c>
      <c r="AQ15" s="24" t="str">
        <f t="shared" si="3"/>
        <v/>
      </c>
      <c r="AR15" s="24" t="str">
        <f t="shared" si="3"/>
        <v/>
      </c>
      <c r="AS15" s="24" t="str">
        <f t="shared" si="3"/>
        <v/>
      </c>
      <c r="AT15" s="24" t="str">
        <f t="shared" si="3"/>
        <v/>
      </c>
      <c r="AU15" s="24" t="str">
        <f t="shared" si="3"/>
        <v/>
      </c>
      <c r="AV15" s="24" t="str">
        <f t="shared" si="3"/>
        <v/>
      </c>
      <c r="AW15" s="24" t="str">
        <f t="shared" si="3"/>
        <v/>
      </c>
      <c r="AX15" s="24" t="str">
        <f t="shared" si="3"/>
        <v/>
      </c>
      <c r="AY15" s="24" t="str">
        <f t="shared" si="3"/>
        <v/>
      </c>
      <c r="AZ15" s="24" t="str">
        <f t="shared" si="3"/>
        <v/>
      </c>
      <c r="BA15" s="25" t="str">
        <f t="shared" si="4"/>
        <v/>
      </c>
      <c r="BB15" s="25" t="str">
        <f t="shared" si="5"/>
        <v/>
      </c>
      <c r="BC15" s="26" t="str">
        <f t="shared" si="8"/>
        <v/>
      </c>
      <c r="BD15" s="26" t="str">
        <f t="shared" si="6"/>
        <v/>
      </c>
      <c r="BE15" s="27" t="str">
        <f t="shared" si="9"/>
        <v/>
      </c>
      <c r="BF15" s="27" t="str">
        <f t="shared" si="7"/>
        <v/>
      </c>
    </row>
    <row r="16" spans="1:58" ht="15">
      <c r="A16" s="35" t="s">
        <v>127</v>
      </c>
      <c r="B16" s="34">
        <v>584</v>
      </c>
      <c r="C16" s="22"/>
      <c r="D16" s="22"/>
      <c r="E16" s="22"/>
      <c r="F16" s="22"/>
      <c r="G16" s="22">
        <v>3</v>
      </c>
      <c r="H16" s="22"/>
      <c r="I16" s="22"/>
      <c r="J16" s="22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2">
        <f t="shared" si="0"/>
        <v>3</v>
      </c>
      <c r="AB16" s="22" t="str">
        <f t="shared" si="1"/>
        <v/>
      </c>
      <c r="AC16" s="22" t="str">
        <f t="shared" si="1"/>
        <v/>
      </c>
      <c r="AD16" s="22" t="str">
        <f t="shared" si="1"/>
        <v/>
      </c>
      <c r="AE16" s="23" t="str">
        <f t="shared" si="2"/>
        <v/>
      </c>
      <c r="AF16" s="23" t="str">
        <f t="shared" si="2"/>
        <v/>
      </c>
      <c r="AG16" s="23" t="str">
        <f t="shared" si="2"/>
        <v/>
      </c>
      <c r="AH16" s="23" t="str">
        <f t="shared" si="2"/>
        <v/>
      </c>
      <c r="AI16" s="23" t="str">
        <f t="shared" si="2"/>
        <v/>
      </c>
      <c r="AJ16" s="23" t="str">
        <f t="shared" si="2"/>
        <v/>
      </c>
      <c r="AK16" s="23" t="str">
        <f t="shared" si="2"/>
        <v/>
      </c>
      <c r="AL16" s="23" t="str">
        <f t="shared" si="2"/>
        <v/>
      </c>
      <c r="AM16" s="23" t="str">
        <f t="shared" si="2"/>
        <v/>
      </c>
      <c r="AN16" s="24">
        <f t="shared" si="3"/>
        <v>3</v>
      </c>
      <c r="AO16" s="24" t="str">
        <f t="shared" si="3"/>
        <v/>
      </c>
      <c r="AP16" s="24" t="str">
        <f t="shared" si="3"/>
        <v/>
      </c>
      <c r="AQ16" s="24" t="str">
        <f t="shared" si="3"/>
        <v/>
      </c>
      <c r="AR16" s="24" t="str">
        <f t="shared" si="3"/>
        <v/>
      </c>
      <c r="AS16" s="24" t="str">
        <f t="shared" si="3"/>
        <v/>
      </c>
      <c r="AT16" s="24" t="str">
        <f t="shared" si="3"/>
        <v/>
      </c>
      <c r="AU16" s="24" t="str">
        <f t="shared" si="3"/>
        <v/>
      </c>
      <c r="AV16" s="24" t="str">
        <f t="shared" si="3"/>
        <v/>
      </c>
      <c r="AW16" s="24" t="str">
        <f t="shared" si="3"/>
        <v/>
      </c>
      <c r="AX16" s="24" t="str">
        <f t="shared" si="3"/>
        <v/>
      </c>
      <c r="AY16" s="24" t="str">
        <f t="shared" si="3"/>
        <v/>
      </c>
      <c r="AZ16" s="24" t="str">
        <f t="shared" si="3"/>
        <v/>
      </c>
      <c r="BA16" s="25" t="str">
        <f t="shared" si="4"/>
        <v/>
      </c>
      <c r="BB16" s="25" t="str">
        <f t="shared" si="5"/>
        <v/>
      </c>
      <c r="BC16" s="26" t="str">
        <f t="shared" si="8"/>
        <v/>
      </c>
      <c r="BD16" s="26" t="str">
        <f t="shared" si="6"/>
        <v/>
      </c>
      <c r="BE16" s="27" t="str">
        <f t="shared" si="9"/>
        <v/>
      </c>
      <c r="BF16" s="27" t="str">
        <f t="shared" si="7"/>
        <v/>
      </c>
    </row>
    <row r="17" spans="1:58" ht="15">
      <c r="A17" s="35" t="s">
        <v>115</v>
      </c>
      <c r="B17" s="34">
        <v>568</v>
      </c>
      <c r="C17" s="22"/>
      <c r="D17" s="22"/>
      <c r="E17" s="22"/>
      <c r="F17" s="22"/>
      <c r="G17" s="22"/>
      <c r="H17" s="22"/>
      <c r="I17" s="22">
        <v>3</v>
      </c>
      <c r="J17" s="22"/>
      <c r="K17" s="23"/>
      <c r="L17" s="23"/>
      <c r="M17" s="23"/>
      <c r="N17" s="23">
        <v>2</v>
      </c>
      <c r="O17" s="23">
        <v>1</v>
      </c>
      <c r="P17" s="23">
        <v>2</v>
      </c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2">
        <f t="shared" si="0"/>
        <v>3</v>
      </c>
      <c r="AB17" s="22" t="str">
        <f t="shared" si="1"/>
        <v/>
      </c>
      <c r="AC17" s="22" t="str">
        <f t="shared" si="1"/>
        <v/>
      </c>
      <c r="AD17" s="22" t="str">
        <f t="shared" si="1"/>
        <v/>
      </c>
      <c r="AE17" s="23">
        <f t="shared" si="2"/>
        <v>2</v>
      </c>
      <c r="AF17" s="23">
        <f t="shared" si="2"/>
        <v>2</v>
      </c>
      <c r="AG17" s="23">
        <f t="shared" si="2"/>
        <v>1</v>
      </c>
      <c r="AH17" s="23" t="str">
        <f t="shared" si="2"/>
        <v/>
      </c>
      <c r="AI17" s="23" t="str">
        <f t="shared" si="2"/>
        <v/>
      </c>
      <c r="AJ17" s="23" t="str">
        <f t="shared" si="2"/>
        <v/>
      </c>
      <c r="AK17" s="23" t="str">
        <f t="shared" si="2"/>
        <v/>
      </c>
      <c r="AL17" s="23" t="str">
        <f t="shared" si="2"/>
        <v/>
      </c>
      <c r="AM17" s="23" t="str">
        <f t="shared" si="2"/>
        <v/>
      </c>
      <c r="AN17" s="24">
        <f t="shared" si="3"/>
        <v>3</v>
      </c>
      <c r="AO17" s="24">
        <f t="shared" si="3"/>
        <v>2</v>
      </c>
      <c r="AP17" s="24">
        <f t="shared" si="3"/>
        <v>2</v>
      </c>
      <c r="AQ17" s="24">
        <f t="shared" si="3"/>
        <v>1</v>
      </c>
      <c r="AR17" s="24" t="str">
        <f t="shared" si="3"/>
        <v/>
      </c>
      <c r="AS17" s="24" t="str">
        <f t="shared" si="3"/>
        <v/>
      </c>
      <c r="AT17" s="24" t="str">
        <f t="shared" si="3"/>
        <v/>
      </c>
      <c r="AU17" s="24" t="str">
        <f t="shared" si="3"/>
        <v/>
      </c>
      <c r="AV17" s="24" t="str">
        <f t="shared" si="3"/>
        <v/>
      </c>
      <c r="AW17" s="24" t="str">
        <f t="shared" si="3"/>
        <v/>
      </c>
      <c r="AX17" s="24" t="str">
        <f t="shared" si="3"/>
        <v/>
      </c>
      <c r="AY17" s="24" t="str">
        <f t="shared" si="3"/>
        <v/>
      </c>
      <c r="AZ17" s="24" t="str">
        <f t="shared" si="3"/>
        <v/>
      </c>
      <c r="BA17" s="25" t="str">
        <f t="shared" si="4"/>
        <v/>
      </c>
      <c r="BB17" s="25" t="str">
        <f t="shared" si="5"/>
        <v/>
      </c>
      <c r="BC17" s="26" t="str">
        <f t="shared" si="8"/>
        <v/>
      </c>
      <c r="BD17" s="26" t="str">
        <f t="shared" si="6"/>
        <v/>
      </c>
      <c r="BE17" s="27" t="str">
        <f t="shared" si="9"/>
        <v/>
      </c>
      <c r="BF17" s="27" t="str">
        <f t="shared" si="7"/>
        <v/>
      </c>
    </row>
    <row r="18" spans="1:58" ht="15">
      <c r="A18" s="35" t="s">
        <v>128</v>
      </c>
      <c r="B18" s="34">
        <v>46025</v>
      </c>
      <c r="C18" s="22"/>
      <c r="D18" s="22"/>
      <c r="E18" s="22"/>
      <c r="F18" s="22"/>
      <c r="G18" s="22">
        <v>2</v>
      </c>
      <c r="H18" s="22">
        <v>2</v>
      </c>
      <c r="I18" s="22">
        <v>4</v>
      </c>
      <c r="J18" s="22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2">
        <f t="shared" si="0"/>
        <v>4</v>
      </c>
      <c r="AB18" s="22">
        <f t="shared" si="1"/>
        <v>2</v>
      </c>
      <c r="AC18" s="22">
        <f t="shared" si="1"/>
        <v>2</v>
      </c>
      <c r="AD18" s="22" t="str">
        <f t="shared" si="1"/>
        <v/>
      </c>
      <c r="AE18" s="23" t="str">
        <f t="shared" si="2"/>
        <v/>
      </c>
      <c r="AF18" s="23" t="str">
        <f t="shared" si="2"/>
        <v/>
      </c>
      <c r="AG18" s="23" t="str">
        <f t="shared" si="2"/>
        <v/>
      </c>
      <c r="AH18" s="23" t="str">
        <f t="shared" si="2"/>
        <v/>
      </c>
      <c r="AI18" s="23" t="str">
        <f t="shared" si="2"/>
        <v/>
      </c>
      <c r="AJ18" s="23" t="str">
        <f t="shared" si="2"/>
        <v/>
      </c>
      <c r="AK18" s="23" t="str">
        <f t="shared" si="2"/>
        <v/>
      </c>
      <c r="AL18" s="23" t="str">
        <f t="shared" si="2"/>
        <v/>
      </c>
      <c r="AM18" s="23" t="str">
        <f t="shared" si="2"/>
        <v/>
      </c>
      <c r="AN18" s="24">
        <f t="shared" si="3"/>
        <v>4</v>
      </c>
      <c r="AO18" s="24">
        <f t="shared" si="3"/>
        <v>2</v>
      </c>
      <c r="AP18" s="24">
        <f t="shared" si="3"/>
        <v>2</v>
      </c>
      <c r="AQ18" s="24" t="str">
        <f t="shared" si="3"/>
        <v/>
      </c>
      <c r="AR18" s="24" t="str">
        <f t="shared" si="3"/>
        <v/>
      </c>
      <c r="AS18" s="24" t="str">
        <f t="shared" si="3"/>
        <v/>
      </c>
      <c r="AT18" s="24" t="str">
        <f t="shared" si="3"/>
        <v/>
      </c>
      <c r="AU18" s="24" t="str">
        <f t="shared" si="3"/>
        <v/>
      </c>
      <c r="AV18" s="24" t="str">
        <f t="shared" si="3"/>
        <v/>
      </c>
      <c r="AW18" s="24" t="str">
        <f t="shared" si="3"/>
        <v/>
      </c>
      <c r="AX18" s="24" t="str">
        <f t="shared" si="3"/>
        <v/>
      </c>
      <c r="AY18" s="24" t="str">
        <f t="shared" si="3"/>
        <v/>
      </c>
      <c r="AZ18" s="24" t="str">
        <f t="shared" si="3"/>
        <v/>
      </c>
      <c r="BA18" s="25" t="str">
        <f t="shared" si="4"/>
        <v/>
      </c>
      <c r="BB18" s="25" t="str">
        <f t="shared" si="5"/>
        <v/>
      </c>
      <c r="BC18" s="26" t="str">
        <f t="shared" si="8"/>
        <v/>
      </c>
      <c r="BD18" s="26" t="str">
        <f t="shared" si="6"/>
        <v/>
      </c>
      <c r="BE18" s="27" t="str">
        <f t="shared" si="9"/>
        <v/>
      </c>
      <c r="BF18" s="27" t="str">
        <f t="shared" si="7"/>
        <v/>
      </c>
    </row>
    <row r="19" spans="1:58" ht="15">
      <c r="A19" s="32"/>
      <c r="B19" s="32"/>
      <c r="C19" s="22"/>
      <c r="D19" s="22"/>
      <c r="E19" s="22"/>
      <c r="F19" s="22"/>
      <c r="G19" s="22"/>
      <c r="H19" s="22"/>
      <c r="I19" s="22"/>
      <c r="J19" s="22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2" t="str">
        <f t="shared" si="0"/>
        <v/>
      </c>
      <c r="AB19" s="22" t="str">
        <f t="shared" si="1"/>
        <v/>
      </c>
      <c r="AC19" s="22" t="str">
        <f t="shared" si="1"/>
        <v/>
      </c>
      <c r="AD19" s="22" t="str">
        <f t="shared" si="1"/>
        <v/>
      </c>
      <c r="AE19" s="23" t="str">
        <f t="shared" si="2"/>
        <v/>
      </c>
      <c r="AF19" s="23" t="str">
        <f t="shared" si="2"/>
        <v/>
      </c>
      <c r="AG19" s="23" t="str">
        <f t="shared" si="2"/>
        <v/>
      </c>
      <c r="AH19" s="23" t="str">
        <f t="shared" si="2"/>
        <v/>
      </c>
      <c r="AI19" s="23" t="str">
        <f t="shared" si="2"/>
        <v/>
      </c>
      <c r="AJ19" s="23" t="str">
        <f t="shared" si="2"/>
        <v/>
      </c>
      <c r="AK19" s="23" t="str">
        <f t="shared" si="2"/>
        <v/>
      </c>
      <c r="AL19" s="23" t="str">
        <f t="shared" si="2"/>
        <v/>
      </c>
      <c r="AM19" s="23" t="str">
        <f t="shared" si="2"/>
        <v/>
      </c>
      <c r="AN19" s="24" t="str">
        <f t="shared" si="3"/>
        <v/>
      </c>
      <c r="AO19" s="24" t="str">
        <f t="shared" si="3"/>
        <v/>
      </c>
      <c r="AP19" s="24" t="str">
        <f t="shared" si="3"/>
        <v/>
      </c>
      <c r="AQ19" s="24" t="str">
        <f t="shared" si="3"/>
        <v/>
      </c>
      <c r="AR19" s="24" t="str">
        <f t="shared" si="3"/>
        <v/>
      </c>
      <c r="AS19" s="24" t="str">
        <f t="shared" si="3"/>
        <v/>
      </c>
      <c r="AT19" s="24" t="str">
        <f t="shared" si="3"/>
        <v/>
      </c>
      <c r="AU19" s="24" t="str">
        <f t="shared" si="3"/>
        <v/>
      </c>
      <c r="AV19" s="24" t="str">
        <f t="shared" si="3"/>
        <v/>
      </c>
      <c r="AW19" s="24" t="str">
        <f t="shared" si="3"/>
        <v/>
      </c>
      <c r="AX19" s="24" t="str">
        <f t="shared" si="3"/>
        <v/>
      </c>
      <c r="AY19" s="24" t="str">
        <f t="shared" si="3"/>
        <v/>
      </c>
      <c r="AZ19" s="24" t="str">
        <f t="shared" si="3"/>
        <v/>
      </c>
      <c r="BA19" s="25" t="str">
        <f t="shared" si="4"/>
        <v/>
      </c>
      <c r="BB19" s="25" t="str">
        <f t="shared" si="5"/>
        <v/>
      </c>
      <c r="BC19" s="26" t="str">
        <f t="shared" si="8"/>
        <v/>
      </c>
      <c r="BD19" s="26" t="str">
        <f t="shared" si="6"/>
        <v/>
      </c>
      <c r="BE19" s="27" t="str">
        <f t="shared" si="9"/>
        <v/>
      </c>
      <c r="BF19" s="27" t="str">
        <f t="shared" si="7"/>
        <v/>
      </c>
    </row>
  </sheetData>
  <mergeCells count="6">
    <mergeCell ref="BE8:BF9"/>
    <mergeCell ref="AA8:AD9"/>
    <mergeCell ref="AE8:AM9"/>
    <mergeCell ref="AN8:AZ9"/>
    <mergeCell ref="BA8:BB9"/>
    <mergeCell ref="BC8:BD9"/>
  </mergeCells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topLeftCell="A4" workbookViewId="0">
      <selection activeCell="L13" sqref="L13"/>
    </sheetView>
  </sheetViews>
  <sheetFormatPr baseColWidth="10" defaultColWidth="8.83203125" defaultRowHeight="14" x14ac:dyDescent="0"/>
  <cols>
    <col min="1" max="1" width="22.5" bestFit="1" customWidth="1"/>
    <col min="2" max="2" width="6.1640625" customWidth="1"/>
    <col min="3" max="27" width="3.6640625" customWidth="1"/>
    <col min="28" max="29" width="5" customWidth="1"/>
  </cols>
  <sheetData>
    <row r="1" spans="1:29">
      <c r="A1" s="12" t="s">
        <v>40</v>
      </c>
      <c r="B1" s="13">
        <f>COUNTIF(C$9:S$9,"D")</f>
        <v>0</v>
      </c>
    </row>
    <row r="2" spans="1:29">
      <c r="A2" s="12" t="s">
        <v>41</v>
      </c>
      <c r="B2" s="13">
        <f>ROUNDUP(B1*0.51,0)</f>
        <v>0</v>
      </c>
    </row>
    <row r="3" spans="1:29">
      <c r="A3" s="12" t="s">
        <v>42</v>
      </c>
      <c r="B3" s="13">
        <f>COUNTIF(C$9:S$9,"B")</f>
        <v>17</v>
      </c>
    </row>
    <row r="4" spans="1:29">
      <c r="A4" s="12" t="s">
        <v>43</v>
      </c>
      <c r="B4" s="13">
        <f>ROUNDUP(B3*0.51,0)</f>
        <v>9</v>
      </c>
    </row>
    <row r="5" spans="1:29">
      <c r="A5" s="12" t="s">
        <v>44</v>
      </c>
      <c r="B5" s="13">
        <f>COUNTA(C9:S9)</f>
        <v>17</v>
      </c>
    </row>
    <row r="6" spans="1:29">
      <c r="A6" s="12" t="s">
        <v>45</v>
      </c>
      <c r="B6" s="13">
        <f>ROUNDUP(B5*0.51,0)</f>
        <v>9</v>
      </c>
    </row>
    <row r="8" spans="1:29" ht="35" customHeight="1">
      <c r="C8" s="4" t="s">
        <v>75</v>
      </c>
      <c r="D8" s="4" t="s">
        <v>76</v>
      </c>
      <c r="E8" s="4" t="s">
        <v>77</v>
      </c>
      <c r="F8" s="4" t="s">
        <v>78</v>
      </c>
      <c r="G8" s="4" t="s">
        <v>13</v>
      </c>
      <c r="H8" s="4" t="s">
        <v>14</v>
      </c>
      <c r="I8" s="4" t="s">
        <v>22</v>
      </c>
      <c r="J8" s="4" t="s">
        <v>17</v>
      </c>
      <c r="K8" s="4" t="s">
        <v>18</v>
      </c>
      <c r="L8" s="4" t="s">
        <v>79</v>
      </c>
      <c r="M8" s="4" t="s">
        <v>80</v>
      </c>
      <c r="N8" s="4" t="s">
        <v>81</v>
      </c>
      <c r="O8" s="4" t="s">
        <v>82</v>
      </c>
      <c r="P8" s="4" t="s">
        <v>83</v>
      </c>
      <c r="Q8" s="4" t="s">
        <v>84</v>
      </c>
      <c r="R8" s="4" t="s">
        <v>85</v>
      </c>
      <c r="S8" s="4" t="s">
        <v>86</v>
      </c>
      <c r="T8" s="51" t="s">
        <v>46</v>
      </c>
      <c r="U8" s="51"/>
      <c r="V8" s="51"/>
      <c r="W8" s="51"/>
      <c r="X8" s="51"/>
      <c r="Y8" s="51"/>
      <c r="Z8" s="51"/>
      <c r="AA8" s="51"/>
      <c r="AB8" s="58" t="s">
        <v>49</v>
      </c>
      <c r="AC8" s="59"/>
    </row>
    <row r="9" spans="1:29">
      <c r="B9" s="1" t="s">
        <v>39</v>
      </c>
      <c r="C9" s="10" t="s">
        <v>38</v>
      </c>
      <c r="D9" s="10" t="s">
        <v>38</v>
      </c>
      <c r="E9" s="10" t="s">
        <v>38</v>
      </c>
      <c r="F9" s="10" t="s">
        <v>38</v>
      </c>
      <c r="G9" s="10" t="s">
        <v>38</v>
      </c>
      <c r="H9" s="10" t="s">
        <v>38</v>
      </c>
      <c r="I9" s="10" t="s">
        <v>38</v>
      </c>
      <c r="J9" s="10" t="s">
        <v>38</v>
      </c>
      <c r="K9" s="10" t="s">
        <v>38</v>
      </c>
      <c r="L9" s="10" t="s">
        <v>38</v>
      </c>
      <c r="M9" s="10" t="s">
        <v>38</v>
      </c>
      <c r="N9" s="10" t="s">
        <v>38</v>
      </c>
      <c r="O9" s="10" t="s">
        <v>38</v>
      </c>
      <c r="P9" s="10" t="s">
        <v>38</v>
      </c>
      <c r="Q9" s="10" t="s">
        <v>38</v>
      </c>
      <c r="R9" s="10" t="s">
        <v>38</v>
      </c>
      <c r="S9" s="10" t="s">
        <v>38</v>
      </c>
      <c r="T9" s="51"/>
      <c r="U9" s="51"/>
      <c r="V9" s="51"/>
      <c r="W9" s="51"/>
      <c r="X9" s="51"/>
      <c r="Y9" s="51"/>
      <c r="Z9" s="51"/>
      <c r="AA9" s="51"/>
      <c r="AB9" s="60"/>
      <c r="AC9" s="61"/>
    </row>
    <row r="10" spans="1:29">
      <c r="B10" s="1" t="s">
        <v>27</v>
      </c>
      <c r="C10" s="6"/>
      <c r="D10" s="6"/>
      <c r="E10" s="6"/>
      <c r="F10" s="6"/>
      <c r="G10" s="6">
        <v>1</v>
      </c>
      <c r="H10" s="6"/>
      <c r="I10" s="6"/>
      <c r="J10" s="6">
        <v>5</v>
      </c>
      <c r="K10" s="6">
        <v>5</v>
      </c>
      <c r="L10" s="6"/>
      <c r="M10" s="6"/>
      <c r="N10" s="6"/>
      <c r="O10" s="6"/>
      <c r="P10" s="6"/>
      <c r="Q10" s="6"/>
      <c r="R10" s="6"/>
      <c r="S10" s="6"/>
      <c r="T10" s="19">
        <v>1</v>
      </c>
      <c r="U10" s="19">
        <v>2</v>
      </c>
      <c r="V10" s="19">
        <v>3</v>
      </c>
      <c r="W10" s="19">
        <v>4</v>
      </c>
      <c r="X10" s="19">
        <v>5</v>
      </c>
      <c r="Y10" s="19">
        <v>6</v>
      </c>
      <c r="Z10" s="19">
        <v>7</v>
      </c>
      <c r="AA10" s="19">
        <v>8</v>
      </c>
      <c r="AB10" s="21" t="s">
        <v>47</v>
      </c>
      <c r="AC10" s="21" t="s">
        <v>48</v>
      </c>
    </row>
    <row r="11" spans="1:29">
      <c r="A11" s="11" t="s">
        <v>100</v>
      </c>
      <c r="B11" s="11">
        <v>52170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4" t="str">
        <f t="shared" ref="T11:AA23" si="0">IF(ISNUMBER(LARGE($C11:$S11,T$10)),LARGE($C11:$S11,T$10),"")</f>
        <v/>
      </c>
      <c r="U11" s="24" t="str">
        <f t="shared" si="0"/>
        <v/>
      </c>
      <c r="V11" s="24" t="str">
        <f t="shared" si="0"/>
        <v/>
      </c>
      <c r="W11" s="24" t="str">
        <f t="shared" si="0"/>
        <v/>
      </c>
      <c r="X11" s="24" t="str">
        <f t="shared" si="0"/>
        <v/>
      </c>
      <c r="Y11" s="24" t="str">
        <f t="shared" si="0"/>
        <v/>
      </c>
      <c r="Z11" s="24" t="str">
        <f t="shared" si="0"/>
        <v/>
      </c>
      <c r="AA11" s="24" t="str">
        <f t="shared" si="0"/>
        <v/>
      </c>
      <c r="AB11" s="28" t="str">
        <f>IF(AA11&lt;&gt;"",SUM(T11:AA11),"")</f>
        <v/>
      </c>
      <c r="AC11" s="28" t="str">
        <f t="shared" ref="AC11" si="1">IF(AB11&lt;&gt;"",RANK(AB11,AB$16:AB$23,0),"")</f>
        <v/>
      </c>
    </row>
    <row r="12" spans="1:29">
      <c r="A12" s="11" t="s">
        <v>68</v>
      </c>
      <c r="B12" s="29">
        <v>60529</v>
      </c>
      <c r="C12" s="23"/>
      <c r="D12" s="23"/>
      <c r="E12" s="23"/>
      <c r="F12" s="23"/>
      <c r="G12" s="23"/>
      <c r="H12" s="23"/>
      <c r="I12" s="23"/>
      <c r="J12" s="23">
        <v>2</v>
      </c>
      <c r="K12" s="23">
        <v>1</v>
      </c>
      <c r="L12" s="23"/>
      <c r="M12" s="23"/>
      <c r="N12" s="23"/>
      <c r="O12" s="23"/>
      <c r="P12" s="23"/>
      <c r="Q12" s="23"/>
      <c r="R12" s="23"/>
      <c r="S12" s="23"/>
      <c r="T12" s="24">
        <f t="shared" si="0"/>
        <v>2</v>
      </c>
      <c r="U12" s="24">
        <f t="shared" si="0"/>
        <v>1</v>
      </c>
      <c r="V12" s="24" t="str">
        <f t="shared" si="0"/>
        <v/>
      </c>
      <c r="W12" s="24" t="str">
        <f t="shared" si="0"/>
        <v/>
      </c>
      <c r="X12" s="24" t="str">
        <f t="shared" si="0"/>
        <v/>
      </c>
      <c r="Y12" s="24" t="str">
        <f t="shared" si="0"/>
        <v/>
      </c>
      <c r="Z12" s="24" t="str">
        <f t="shared" si="0"/>
        <v/>
      </c>
      <c r="AA12" s="24" t="str">
        <f t="shared" si="0"/>
        <v/>
      </c>
      <c r="AB12" s="28" t="str">
        <f>IF(AA12&lt;&gt;"",SUM(T12:AA12),"")</f>
        <v/>
      </c>
      <c r="AC12" s="28" t="str">
        <f t="shared" ref="AC12:AC23" si="2">IF(AB12&lt;&gt;"",RANK(AB12,AB$16:AB$23,0),"")</f>
        <v/>
      </c>
    </row>
    <row r="13" spans="1:29">
      <c r="A13" s="11" t="s">
        <v>99</v>
      </c>
      <c r="B13" s="29">
        <v>56858</v>
      </c>
      <c r="C13" s="23"/>
      <c r="D13" s="23"/>
      <c r="E13" s="23"/>
      <c r="F13" s="23"/>
      <c r="G13" s="23"/>
      <c r="H13" s="23"/>
      <c r="I13" s="23"/>
      <c r="J13" s="23">
        <v>3</v>
      </c>
      <c r="K13" s="23">
        <v>2</v>
      </c>
      <c r="L13" s="23"/>
      <c r="M13" s="23"/>
      <c r="N13" s="23"/>
      <c r="O13" s="23"/>
      <c r="P13" s="23"/>
      <c r="Q13" s="23"/>
      <c r="R13" s="23"/>
      <c r="S13" s="23"/>
      <c r="T13" s="24"/>
      <c r="U13" s="24"/>
      <c r="V13" s="24"/>
      <c r="W13" s="24"/>
      <c r="X13" s="24"/>
      <c r="Y13" s="24"/>
      <c r="Z13" s="24"/>
      <c r="AA13" s="24"/>
      <c r="AB13" s="28"/>
      <c r="AC13" s="28"/>
    </row>
    <row r="14" spans="1:29">
      <c r="A14" s="11" t="s">
        <v>64</v>
      </c>
      <c r="B14" s="29">
        <v>7421</v>
      </c>
      <c r="C14" s="23"/>
      <c r="D14" s="23"/>
      <c r="E14" s="23"/>
      <c r="F14" s="23"/>
      <c r="G14" s="23"/>
      <c r="H14" s="23"/>
      <c r="I14" s="23"/>
      <c r="J14" s="23">
        <v>4</v>
      </c>
      <c r="K14" s="23">
        <v>5</v>
      </c>
      <c r="L14" s="23"/>
      <c r="M14" s="23"/>
      <c r="N14" s="23"/>
      <c r="O14" s="23"/>
      <c r="P14" s="23"/>
      <c r="Q14" s="23"/>
      <c r="R14" s="23"/>
      <c r="S14" s="23"/>
      <c r="T14" s="24">
        <f t="shared" si="0"/>
        <v>5</v>
      </c>
      <c r="U14" s="24">
        <f t="shared" si="0"/>
        <v>4</v>
      </c>
      <c r="V14" s="24" t="str">
        <f t="shared" si="0"/>
        <v/>
      </c>
      <c r="W14" s="24" t="str">
        <f t="shared" si="0"/>
        <v/>
      </c>
      <c r="X14" s="24" t="str">
        <f t="shared" si="0"/>
        <v/>
      </c>
      <c r="Y14" s="24" t="str">
        <f t="shared" si="0"/>
        <v/>
      </c>
      <c r="Z14" s="24" t="str">
        <f t="shared" si="0"/>
        <v/>
      </c>
      <c r="AA14" s="24" t="str">
        <f t="shared" si="0"/>
        <v/>
      </c>
      <c r="AB14" s="28" t="str">
        <f>IF(AA14&lt;&gt;"",SUM(T14:AA14),"")</f>
        <v/>
      </c>
      <c r="AC14" s="28" t="str">
        <f t="shared" si="2"/>
        <v/>
      </c>
    </row>
    <row r="15" spans="1:29">
      <c r="A15" s="11" t="s">
        <v>71</v>
      </c>
      <c r="B15" s="29">
        <v>97662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  <c r="U15" s="24"/>
      <c r="V15" s="24"/>
      <c r="W15" s="24"/>
      <c r="X15" s="24"/>
      <c r="Y15" s="24"/>
      <c r="Z15" s="24"/>
      <c r="AA15" s="24"/>
      <c r="AB15" s="28"/>
      <c r="AC15" s="28"/>
    </row>
    <row r="16" spans="1:29">
      <c r="A16" s="11" t="s">
        <v>65</v>
      </c>
      <c r="B16" s="11">
        <v>56585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4" t="str">
        <f t="shared" si="0"/>
        <v/>
      </c>
      <c r="U16" s="24" t="str">
        <f t="shared" si="0"/>
        <v/>
      </c>
      <c r="V16" s="24" t="str">
        <f t="shared" si="0"/>
        <v/>
      </c>
      <c r="W16" s="24" t="str">
        <f t="shared" si="0"/>
        <v/>
      </c>
      <c r="X16" s="24" t="str">
        <f t="shared" si="0"/>
        <v/>
      </c>
      <c r="Y16" s="24" t="str">
        <f t="shared" si="0"/>
        <v/>
      </c>
      <c r="Z16" s="24" t="str">
        <f t="shared" si="0"/>
        <v/>
      </c>
      <c r="AA16" s="24" t="str">
        <f t="shared" si="0"/>
        <v/>
      </c>
      <c r="AB16" s="28" t="str">
        <f>IF(AA16&lt;&gt;"",SUM(T16:AA16),"")</f>
        <v/>
      </c>
      <c r="AC16" s="28" t="str">
        <f t="shared" si="2"/>
        <v/>
      </c>
    </row>
    <row r="17" spans="1:29">
      <c r="A17" s="11" t="s">
        <v>66</v>
      </c>
      <c r="B17" s="11">
        <v>67035</v>
      </c>
      <c r="C17" s="23"/>
      <c r="D17" s="23"/>
      <c r="E17" s="23"/>
      <c r="F17" s="23"/>
      <c r="G17" s="23">
        <v>1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4">
        <f t="shared" si="0"/>
        <v>1</v>
      </c>
      <c r="U17" s="24" t="str">
        <f t="shared" si="0"/>
        <v/>
      </c>
      <c r="V17" s="24" t="str">
        <f t="shared" si="0"/>
        <v/>
      </c>
      <c r="W17" s="24" t="str">
        <f t="shared" si="0"/>
        <v/>
      </c>
      <c r="X17" s="24" t="str">
        <f t="shared" si="0"/>
        <v/>
      </c>
      <c r="Y17" s="24" t="str">
        <f t="shared" si="0"/>
        <v/>
      </c>
      <c r="Z17" s="24" t="str">
        <f t="shared" si="0"/>
        <v/>
      </c>
      <c r="AA17" s="24" t="str">
        <f t="shared" si="0"/>
        <v/>
      </c>
      <c r="AB17" s="28" t="str">
        <f>IF(AA17&lt;&gt;"",SUM(T17:AA17),"")</f>
        <v/>
      </c>
      <c r="AC17" s="28" t="str">
        <f t="shared" si="2"/>
        <v/>
      </c>
    </row>
    <row r="18" spans="1:29">
      <c r="A18" s="11" t="s">
        <v>67</v>
      </c>
      <c r="B18" s="11">
        <v>56326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4" t="str">
        <f t="shared" si="0"/>
        <v/>
      </c>
      <c r="U18" s="24" t="str">
        <f t="shared" si="0"/>
        <v/>
      </c>
      <c r="V18" s="24" t="str">
        <f t="shared" si="0"/>
        <v/>
      </c>
      <c r="W18" s="24" t="str">
        <f t="shared" si="0"/>
        <v/>
      </c>
      <c r="X18" s="24" t="str">
        <f t="shared" si="0"/>
        <v/>
      </c>
      <c r="Y18" s="24" t="str">
        <f t="shared" si="0"/>
        <v/>
      </c>
      <c r="Z18" s="24" t="str">
        <f t="shared" si="0"/>
        <v/>
      </c>
      <c r="AA18" s="24" t="str">
        <f t="shared" si="0"/>
        <v/>
      </c>
      <c r="AB18" s="28" t="str">
        <f>IF(AA18&lt;&gt;"",SUM(T18:AA18),"")</f>
        <v/>
      </c>
      <c r="AC18" s="28" t="str">
        <f t="shared" si="2"/>
        <v/>
      </c>
    </row>
    <row r="19" spans="1:29">
      <c r="A19" s="11" t="s">
        <v>69</v>
      </c>
      <c r="B19" s="11">
        <v>32636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4" t="str">
        <f t="shared" si="0"/>
        <v/>
      </c>
      <c r="U19" s="24" t="str">
        <f t="shared" si="0"/>
        <v/>
      </c>
      <c r="V19" s="24" t="str">
        <f t="shared" si="0"/>
        <v/>
      </c>
      <c r="W19" s="24" t="str">
        <f t="shared" si="0"/>
        <v/>
      </c>
      <c r="X19" s="24" t="str">
        <f t="shared" si="0"/>
        <v/>
      </c>
      <c r="Y19" s="24" t="str">
        <f t="shared" si="0"/>
        <v/>
      </c>
      <c r="Z19" s="24" t="str">
        <f t="shared" si="0"/>
        <v/>
      </c>
      <c r="AA19" s="24" t="str">
        <f t="shared" si="0"/>
        <v/>
      </c>
      <c r="AB19" s="28" t="str">
        <f>IF(AA19&lt;&gt;"",SUM(T19:AA19),"")</f>
        <v/>
      </c>
      <c r="AC19" s="28" t="str">
        <f t="shared" si="2"/>
        <v/>
      </c>
    </row>
    <row r="20" spans="1:29">
      <c r="A20" s="11" t="s">
        <v>98</v>
      </c>
      <c r="B20" s="11">
        <v>77845</v>
      </c>
      <c r="C20" s="23"/>
      <c r="D20" s="23"/>
      <c r="E20" s="23"/>
      <c r="F20" s="23"/>
      <c r="G20" s="23"/>
      <c r="H20" s="23"/>
      <c r="I20" s="23"/>
      <c r="J20" s="23">
        <v>5</v>
      </c>
      <c r="K20" s="23">
        <v>4</v>
      </c>
      <c r="L20" s="23"/>
      <c r="M20" s="23"/>
      <c r="N20" s="23"/>
      <c r="O20" s="23"/>
      <c r="P20" s="23"/>
      <c r="Q20" s="23"/>
      <c r="R20" s="23"/>
      <c r="S20" s="23"/>
      <c r="T20" s="24">
        <f t="shared" si="0"/>
        <v>5</v>
      </c>
      <c r="U20" s="24">
        <f t="shared" si="0"/>
        <v>4</v>
      </c>
      <c r="V20" s="24" t="str">
        <f t="shared" si="0"/>
        <v/>
      </c>
      <c r="W20" s="24" t="str">
        <f t="shared" si="0"/>
        <v/>
      </c>
      <c r="X20" s="24" t="str">
        <f t="shared" si="0"/>
        <v/>
      </c>
      <c r="Y20" s="24" t="str">
        <f t="shared" si="0"/>
        <v/>
      </c>
      <c r="Z20" s="24" t="str">
        <f t="shared" si="0"/>
        <v/>
      </c>
      <c r="AA20" s="24" t="str">
        <f t="shared" si="0"/>
        <v/>
      </c>
      <c r="AB20" s="28" t="str">
        <f>IF(AA20&lt;&gt;"",SUM(T20:AA20),"")</f>
        <v/>
      </c>
      <c r="AC20" s="28" t="str">
        <f t="shared" ref="AC20" si="3">IF(AB20&lt;&gt;"",RANK(AB20,AB$16:AB$23,0),"")</f>
        <v/>
      </c>
    </row>
    <row r="21" spans="1:29">
      <c r="A21" s="30" t="s">
        <v>97</v>
      </c>
      <c r="B21" s="11">
        <v>77845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4"/>
      <c r="U21" s="24"/>
      <c r="V21" s="24"/>
      <c r="W21" s="24"/>
      <c r="X21" s="24"/>
      <c r="Y21" s="24"/>
      <c r="Z21" s="24"/>
      <c r="AA21" s="24"/>
      <c r="AB21" s="28"/>
      <c r="AC21" s="28"/>
    </row>
    <row r="22" spans="1:29">
      <c r="A22" s="11" t="s">
        <v>70</v>
      </c>
      <c r="B22" s="11">
        <v>52760</v>
      </c>
      <c r="C22" s="23"/>
      <c r="D22" s="23"/>
      <c r="E22" s="23"/>
      <c r="F22" s="23"/>
      <c r="G22" s="23"/>
      <c r="H22" s="23"/>
      <c r="I22" s="23"/>
      <c r="J22" s="23">
        <v>1</v>
      </c>
      <c r="K22" s="23">
        <v>3</v>
      </c>
      <c r="L22" s="23"/>
      <c r="M22" s="23"/>
      <c r="N22" s="23"/>
      <c r="O22" s="23"/>
      <c r="P22" s="23"/>
      <c r="Q22" s="23"/>
      <c r="R22" s="23"/>
      <c r="S22" s="23"/>
      <c r="T22" s="24">
        <f t="shared" si="0"/>
        <v>3</v>
      </c>
      <c r="U22" s="24">
        <f t="shared" si="0"/>
        <v>1</v>
      </c>
      <c r="V22" s="24" t="str">
        <f t="shared" si="0"/>
        <v/>
      </c>
      <c r="W22" s="24" t="str">
        <f t="shared" si="0"/>
        <v/>
      </c>
      <c r="X22" s="24" t="str">
        <f t="shared" si="0"/>
        <v/>
      </c>
      <c r="Y22" s="24" t="str">
        <f t="shared" si="0"/>
        <v/>
      </c>
      <c r="Z22" s="24" t="str">
        <f t="shared" si="0"/>
        <v/>
      </c>
      <c r="AA22" s="24" t="str">
        <f t="shared" si="0"/>
        <v/>
      </c>
      <c r="AB22" s="28" t="str">
        <f>IF(AA22&lt;&gt;"",SUM(T22:AA22),"")</f>
        <v/>
      </c>
      <c r="AC22" s="28" t="str">
        <f t="shared" si="2"/>
        <v/>
      </c>
    </row>
    <row r="23" spans="1:29">
      <c r="A23" s="11"/>
      <c r="B23" s="11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4" t="str">
        <f t="shared" si="0"/>
        <v/>
      </c>
      <c r="U23" s="24" t="str">
        <f t="shared" si="0"/>
        <v/>
      </c>
      <c r="V23" s="24" t="str">
        <f t="shared" si="0"/>
        <v/>
      </c>
      <c r="W23" s="24" t="str">
        <f t="shared" si="0"/>
        <v/>
      </c>
      <c r="X23" s="24" t="str">
        <f t="shared" si="0"/>
        <v/>
      </c>
      <c r="Y23" s="24" t="str">
        <f t="shared" si="0"/>
        <v/>
      </c>
      <c r="Z23" s="24" t="str">
        <f t="shared" si="0"/>
        <v/>
      </c>
      <c r="AA23" s="24" t="str">
        <f t="shared" si="0"/>
        <v/>
      </c>
      <c r="AB23" s="28" t="str">
        <f>IF(AA23&lt;&gt;"",SUM(T23:AA23),"")</f>
        <v/>
      </c>
      <c r="AC23" s="28" t="str">
        <f t="shared" si="2"/>
        <v/>
      </c>
    </row>
    <row r="24" spans="1:29">
      <c r="A24" s="11"/>
      <c r="B24" s="11"/>
    </row>
    <row r="25" spans="1:29">
      <c r="A25" s="11"/>
      <c r="B25" s="11"/>
    </row>
    <row r="26" spans="1:29">
      <c r="A26" s="11"/>
      <c r="B26" s="11"/>
    </row>
    <row r="27" spans="1:29">
      <c r="A27" s="11"/>
      <c r="B27" s="11"/>
    </row>
    <row r="28" spans="1:29">
      <c r="A28" s="11"/>
      <c r="B28" s="11"/>
    </row>
    <row r="29" spans="1:29">
      <c r="A29" s="11"/>
      <c r="B29" s="11"/>
    </row>
    <row r="30" spans="1:29">
      <c r="A30" s="11"/>
      <c r="B30" s="11"/>
    </row>
    <row r="31" spans="1:29">
      <c r="A31" s="11"/>
      <c r="B31" s="11"/>
    </row>
    <row r="32" spans="1:29">
      <c r="A32" s="11"/>
      <c r="B32" s="11"/>
    </row>
    <row r="33" spans="1:2">
      <c r="A33" s="11"/>
      <c r="B33" s="11"/>
    </row>
    <row r="34" spans="1:2">
      <c r="A34" s="11"/>
      <c r="B34" s="11"/>
    </row>
    <row r="35" spans="1:2">
      <c r="A35" s="11"/>
      <c r="B35" s="11"/>
    </row>
    <row r="36" spans="1:2">
      <c r="A36" s="11"/>
      <c r="B36" s="11"/>
    </row>
    <row r="37" spans="1:2">
      <c r="A37" s="11"/>
      <c r="B37" s="11"/>
    </row>
    <row r="38" spans="1:2">
      <c r="A38" s="11"/>
      <c r="B38" s="11"/>
    </row>
  </sheetData>
  <mergeCells count="2">
    <mergeCell ref="AB8:AC9"/>
    <mergeCell ref="T8:AA9"/>
  </mergeCells>
  <phoneticPr fontId="7" type="noConversion"/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topLeftCell="A2" workbookViewId="0">
      <selection activeCell="G29" sqref="G29"/>
    </sheetView>
  </sheetViews>
  <sheetFormatPr baseColWidth="10" defaultColWidth="8.83203125" defaultRowHeight="14" x14ac:dyDescent="0"/>
  <cols>
    <col min="1" max="1" width="22.5" bestFit="1" customWidth="1"/>
    <col min="2" max="2" width="6.1640625" customWidth="1"/>
    <col min="3" max="28" width="3.6640625" customWidth="1"/>
    <col min="29" max="30" width="5" customWidth="1"/>
  </cols>
  <sheetData>
    <row r="1" spans="1:30">
      <c r="A1" s="12" t="s">
        <v>40</v>
      </c>
      <c r="B1" s="13">
        <f>COUNTIF(C$9:R$9,"D")</f>
        <v>0</v>
      </c>
    </row>
    <row r="2" spans="1:30">
      <c r="A2" s="12" t="s">
        <v>41</v>
      </c>
      <c r="B2" s="13">
        <f>ROUNDUP(B1*0.51,0)</f>
        <v>0</v>
      </c>
    </row>
    <row r="3" spans="1:30">
      <c r="A3" s="12" t="s">
        <v>42</v>
      </c>
      <c r="B3" s="13">
        <f>COUNTIF(C$9:R$9,"B")</f>
        <v>16</v>
      </c>
    </row>
    <row r="4" spans="1:30">
      <c r="A4" s="12" t="s">
        <v>43</v>
      </c>
      <c r="B4" s="13">
        <f>ROUNDUP(B3*0.51,0)</f>
        <v>9</v>
      </c>
    </row>
    <row r="5" spans="1:30">
      <c r="A5" s="12" t="s">
        <v>44</v>
      </c>
      <c r="B5" s="13">
        <f>COUNTA(C9:R9)</f>
        <v>16</v>
      </c>
    </row>
    <row r="6" spans="1:30">
      <c r="A6" s="12" t="s">
        <v>45</v>
      </c>
      <c r="B6" s="13">
        <f>ROUNDUP(B5*0.51,0)</f>
        <v>9</v>
      </c>
    </row>
    <row r="8" spans="1:30" ht="35" customHeight="1">
      <c r="C8" s="4" t="s">
        <v>75</v>
      </c>
      <c r="D8" s="4" t="s">
        <v>76</v>
      </c>
      <c r="E8" s="4" t="s">
        <v>77</v>
      </c>
      <c r="F8" s="4" t="s">
        <v>78</v>
      </c>
      <c r="G8" s="4" t="s">
        <v>13</v>
      </c>
      <c r="H8" s="4" t="s">
        <v>14</v>
      </c>
      <c r="I8" s="4" t="s">
        <v>22</v>
      </c>
      <c r="J8" s="4" t="s">
        <v>17</v>
      </c>
      <c r="K8" s="4" t="s">
        <v>18</v>
      </c>
      <c r="L8" s="4" t="s">
        <v>79</v>
      </c>
      <c r="M8" s="4" t="s">
        <v>80</v>
      </c>
      <c r="N8" s="4" t="s">
        <v>81</v>
      </c>
      <c r="O8" s="4" t="s">
        <v>82</v>
      </c>
      <c r="P8" s="4" t="s">
        <v>83</v>
      </c>
      <c r="Q8" s="4" t="s">
        <v>84</v>
      </c>
      <c r="R8" s="4" t="s">
        <v>85</v>
      </c>
      <c r="S8" s="4" t="s">
        <v>86</v>
      </c>
      <c r="T8" s="51" t="s">
        <v>46</v>
      </c>
      <c r="U8" s="51"/>
      <c r="V8" s="51"/>
      <c r="W8" s="51"/>
      <c r="X8" s="51"/>
      <c r="Y8" s="51"/>
      <c r="Z8" s="51"/>
      <c r="AA8" s="51"/>
      <c r="AB8" s="51"/>
      <c r="AC8" s="58" t="s">
        <v>49</v>
      </c>
      <c r="AD8" s="59"/>
    </row>
    <row r="9" spans="1:30">
      <c r="B9" s="1" t="s">
        <v>39</v>
      </c>
      <c r="C9" s="10" t="s">
        <v>38</v>
      </c>
      <c r="D9" s="10" t="s">
        <v>38</v>
      </c>
      <c r="E9" s="10" t="s">
        <v>38</v>
      </c>
      <c r="F9" s="10" t="s">
        <v>38</v>
      </c>
      <c r="G9" s="10" t="s">
        <v>38</v>
      </c>
      <c r="H9" s="10" t="s">
        <v>38</v>
      </c>
      <c r="I9" s="10" t="s">
        <v>38</v>
      </c>
      <c r="J9" s="10" t="s">
        <v>38</v>
      </c>
      <c r="K9" s="10" t="s">
        <v>38</v>
      </c>
      <c r="L9" s="10" t="s">
        <v>38</v>
      </c>
      <c r="M9" s="10" t="s">
        <v>38</v>
      </c>
      <c r="N9" s="10" t="s">
        <v>38</v>
      </c>
      <c r="O9" s="10" t="s">
        <v>38</v>
      </c>
      <c r="P9" s="10" t="s">
        <v>38</v>
      </c>
      <c r="Q9" s="10" t="s">
        <v>38</v>
      </c>
      <c r="R9" s="10" t="s">
        <v>38</v>
      </c>
      <c r="S9" s="10" t="s">
        <v>38</v>
      </c>
      <c r="T9" s="51"/>
      <c r="U9" s="51"/>
      <c r="V9" s="51"/>
      <c r="W9" s="51"/>
      <c r="X9" s="51"/>
      <c r="Y9" s="51"/>
      <c r="Z9" s="51"/>
      <c r="AA9" s="51"/>
      <c r="AB9" s="51"/>
      <c r="AC9" s="60"/>
      <c r="AD9" s="61"/>
    </row>
    <row r="10" spans="1:30">
      <c r="B10" s="1" t="s">
        <v>27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19">
        <v>1</v>
      </c>
      <c r="U10" s="19">
        <v>2</v>
      </c>
      <c r="V10" s="19">
        <v>3</v>
      </c>
      <c r="W10" s="19">
        <v>4</v>
      </c>
      <c r="X10" s="19">
        <v>5</v>
      </c>
      <c r="Y10" s="19">
        <v>6</v>
      </c>
      <c r="Z10" s="19">
        <v>7</v>
      </c>
      <c r="AA10" s="19">
        <v>8</v>
      </c>
      <c r="AB10" s="19">
        <v>9</v>
      </c>
      <c r="AC10" s="21" t="s">
        <v>47</v>
      </c>
      <c r="AD10" s="21" t="s">
        <v>48</v>
      </c>
    </row>
    <row r="11" spans="1:30">
      <c r="A11" s="11" t="s">
        <v>71</v>
      </c>
      <c r="B11" s="29">
        <v>97662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4" t="str">
        <f t="shared" ref="T11:AB14" si="0">IF(ISNUMBER(LARGE($C11:$R11,T$10)),LARGE($C11:$R11,T$10),"")</f>
        <v/>
      </c>
      <c r="U11" s="24" t="str">
        <f t="shared" si="0"/>
        <v/>
      </c>
      <c r="V11" s="24" t="str">
        <f t="shared" si="0"/>
        <v/>
      </c>
      <c r="W11" s="24" t="str">
        <f t="shared" si="0"/>
        <v/>
      </c>
      <c r="X11" s="24" t="str">
        <f t="shared" si="0"/>
        <v/>
      </c>
      <c r="Y11" s="24" t="str">
        <f t="shared" si="0"/>
        <v/>
      </c>
      <c r="Z11" s="24" t="str">
        <f t="shared" si="0"/>
        <v/>
      </c>
      <c r="AA11" s="24" t="str">
        <f t="shared" si="0"/>
        <v/>
      </c>
      <c r="AB11" s="24" t="str">
        <f t="shared" si="0"/>
        <v/>
      </c>
      <c r="AC11" s="28" t="str">
        <f>IF(AB11&lt;&gt;"",SUM(T11:AB11),"")</f>
        <v/>
      </c>
      <c r="AD11" s="28" t="str">
        <f>IF(AC11&lt;&gt;"",RANK(AC11,AC$13:AC$14,0),"")</f>
        <v/>
      </c>
    </row>
    <row r="12" spans="1:30">
      <c r="A12" s="11" t="s">
        <v>72</v>
      </c>
      <c r="B12" s="29">
        <v>46177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4" t="str">
        <f t="shared" si="0"/>
        <v/>
      </c>
      <c r="U12" s="24" t="str">
        <f t="shared" si="0"/>
        <v/>
      </c>
      <c r="V12" s="24" t="str">
        <f t="shared" si="0"/>
        <v/>
      </c>
      <c r="W12" s="24" t="str">
        <f t="shared" si="0"/>
        <v/>
      </c>
      <c r="X12" s="24" t="str">
        <f t="shared" si="0"/>
        <v/>
      </c>
      <c r="Y12" s="24" t="str">
        <f t="shared" si="0"/>
        <v/>
      </c>
      <c r="Z12" s="24" t="str">
        <f t="shared" si="0"/>
        <v/>
      </c>
      <c r="AA12" s="24" t="str">
        <f t="shared" si="0"/>
        <v/>
      </c>
      <c r="AB12" s="24" t="str">
        <f t="shared" si="0"/>
        <v/>
      </c>
      <c r="AC12" s="28" t="str">
        <f>IF(AB12&lt;&gt;"",SUM(T12:AB12),"")</f>
        <v/>
      </c>
      <c r="AD12" s="28" t="str">
        <f>IF(AC12&lt;&gt;"",RANK(AC12,AC$13:AC$14,0),"")</f>
        <v/>
      </c>
    </row>
    <row r="13" spans="1:30">
      <c r="A13" s="11" t="s">
        <v>60</v>
      </c>
      <c r="B13" s="11">
        <v>46865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4" t="str">
        <f t="shared" si="0"/>
        <v/>
      </c>
      <c r="U13" s="24" t="str">
        <f t="shared" si="0"/>
        <v/>
      </c>
      <c r="V13" s="24" t="str">
        <f t="shared" si="0"/>
        <v/>
      </c>
      <c r="W13" s="24" t="str">
        <f t="shared" si="0"/>
        <v/>
      </c>
      <c r="X13" s="24" t="str">
        <f t="shared" si="0"/>
        <v/>
      </c>
      <c r="Y13" s="24" t="str">
        <f t="shared" si="0"/>
        <v/>
      </c>
      <c r="Z13" s="24" t="str">
        <f t="shared" si="0"/>
        <v/>
      </c>
      <c r="AA13" s="24" t="str">
        <f t="shared" si="0"/>
        <v/>
      </c>
      <c r="AB13" s="24" t="str">
        <f t="shared" si="0"/>
        <v/>
      </c>
      <c r="AC13" s="28" t="str">
        <f>IF(AB13&lt;&gt;"",SUM(T13:AB13),"")</f>
        <v/>
      </c>
      <c r="AD13" s="28" t="str">
        <f>IF(AC13&lt;&gt;"",RANK(AC13,AC$13:AC$14,0),"")</f>
        <v/>
      </c>
    </row>
    <row r="14" spans="1:30">
      <c r="A14" s="11"/>
      <c r="B14" s="11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4" t="str">
        <f t="shared" si="0"/>
        <v/>
      </c>
      <c r="U14" s="24" t="str">
        <f t="shared" si="0"/>
        <v/>
      </c>
      <c r="V14" s="24" t="str">
        <f t="shared" si="0"/>
        <v/>
      </c>
      <c r="W14" s="24" t="str">
        <f t="shared" si="0"/>
        <v/>
      </c>
      <c r="X14" s="24" t="str">
        <f t="shared" si="0"/>
        <v/>
      </c>
      <c r="Y14" s="24" t="str">
        <f t="shared" si="0"/>
        <v/>
      </c>
      <c r="Z14" s="24" t="str">
        <f t="shared" si="0"/>
        <v/>
      </c>
      <c r="AA14" s="24" t="str">
        <f t="shared" si="0"/>
        <v/>
      </c>
      <c r="AB14" s="24" t="str">
        <f t="shared" si="0"/>
        <v/>
      </c>
      <c r="AC14" s="28" t="str">
        <f>IF(AB14&lt;&gt;"",SUM(T14:AB14),"")</f>
        <v/>
      </c>
      <c r="AD14" s="28" t="str">
        <f>IF(AC14&lt;&gt;"",RANK(AC14,AC$13:AC$14,0),"")</f>
        <v/>
      </c>
    </row>
    <row r="15" spans="1:30">
      <c r="A15" s="11"/>
      <c r="B15" s="11"/>
    </row>
    <row r="16" spans="1:30">
      <c r="A16" s="11"/>
      <c r="B16" s="11"/>
    </row>
    <row r="17" spans="1:2">
      <c r="A17" s="11"/>
      <c r="B17" s="11"/>
    </row>
    <row r="18" spans="1:2">
      <c r="A18" s="11"/>
      <c r="B18" s="11"/>
    </row>
    <row r="19" spans="1:2">
      <c r="A19" s="11"/>
      <c r="B19" s="11"/>
    </row>
    <row r="20" spans="1:2">
      <c r="A20" s="11"/>
      <c r="B20" s="11"/>
    </row>
    <row r="21" spans="1:2">
      <c r="A21" s="11"/>
      <c r="B21" s="11"/>
    </row>
    <row r="22" spans="1:2">
      <c r="A22" s="11"/>
      <c r="B22" s="11"/>
    </row>
    <row r="23" spans="1:2">
      <c r="A23" s="11"/>
      <c r="B23" s="11"/>
    </row>
    <row r="24" spans="1:2">
      <c r="A24" s="11"/>
      <c r="B24" s="11"/>
    </row>
    <row r="25" spans="1:2">
      <c r="A25" s="11"/>
      <c r="B25" s="11"/>
    </row>
    <row r="26" spans="1:2">
      <c r="A26" s="11"/>
      <c r="B26" s="11"/>
    </row>
    <row r="27" spans="1:2">
      <c r="A27" s="11"/>
      <c r="B27" s="11"/>
    </row>
    <row r="28" spans="1:2">
      <c r="A28" s="11"/>
      <c r="B28" s="11"/>
    </row>
    <row r="29" spans="1:2">
      <c r="A29" s="11"/>
      <c r="B29" s="11"/>
    </row>
  </sheetData>
  <mergeCells count="2">
    <mergeCell ref="AC8:AD9"/>
    <mergeCell ref="T8:AB9"/>
  </mergeCells>
  <phoneticPr fontId="7" type="noConversion"/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0"/>
  <sheetViews>
    <sheetView workbookViewId="0">
      <selection activeCell="K24" sqref="K24"/>
    </sheetView>
  </sheetViews>
  <sheetFormatPr baseColWidth="10" defaultColWidth="8.83203125" defaultRowHeight="14" x14ac:dyDescent="0"/>
  <cols>
    <col min="1" max="1" width="22.5" bestFit="1" customWidth="1"/>
    <col min="2" max="2" width="6.1640625" customWidth="1"/>
    <col min="3" max="59" width="3.6640625" customWidth="1"/>
    <col min="60" max="60" width="5" bestFit="1" customWidth="1"/>
    <col min="61" max="65" width="5" customWidth="1"/>
  </cols>
  <sheetData>
    <row r="1" spans="1:65">
      <c r="A1" s="12" t="s">
        <v>40</v>
      </c>
      <c r="B1" s="13">
        <f>COUNTIF(C$9:Z$9,"D")</f>
        <v>8</v>
      </c>
      <c r="C1" s="20"/>
    </row>
    <row r="2" spans="1:65">
      <c r="A2" s="12" t="s">
        <v>41</v>
      </c>
      <c r="B2" s="13">
        <f>ROUNDUP(B1*0.51,0)</f>
        <v>5</v>
      </c>
      <c r="C2" s="20"/>
    </row>
    <row r="3" spans="1:65">
      <c r="A3" s="12" t="s">
        <v>42</v>
      </c>
      <c r="B3" s="13">
        <f>COUNTIF(C$9:Z$9,"B")</f>
        <v>16</v>
      </c>
      <c r="C3" s="20"/>
    </row>
    <row r="4" spans="1:65">
      <c r="A4" s="12" t="s">
        <v>43</v>
      </c>
      <c r="B4" s="13">
        <f>ROUNDUP(B3*0.51,0)</f>
        <v>9</v>
      </c>
      <c r="C4" s="20"/>
    </row>
    <row r="5" spans="1:65">
      <c r="A5" s="12" t="s">
        <v>44</v>
      </c>
      <c r="B5" s="13">
        <f>COUNTA(C9:Z9)</f>
        <v>24</v>
      </c>
      <c r="C5" s="20"/>
    </row>
    <row r="6" spans="1:65">
      <c r="A6" s="12" t="s">
        <v>45</v>
      </c>
      <c r="B6" s="13">
        <f>ROUNDUP(B5*0.51,0)</f>
        <v>13</v>
      </c>
      <c r="C6" s="20"/>
    </row>
    <row r="8" spans="1:65" ht="32.25" customHeight="1">
      <c r="C8" s="3" t="s">
        <v>8</v>
      </c>
      <c r="D8" s="3" t="s">
        <v>7</v>
      </c>
      <c r="E8" s="3" t="s">
        <v>6</v>
      </c>
      <c r="F8" s="3" t="s">
        <v>5</v>
      </c>
      <c r="G8" s="3" t="s">
        <v>1</v>
      </c>
      <c r="H8" s="3" t="s">
        <v>2</v>
      </c>
      <c r="I8" s="3" t="s">
        <v>4</v>
      </c>
      <c r="J8" s="3" t="s">
        <v>3</v>
      </c>
      <c r="K8" s="4" t="s">
        <v>10</v>
      </c>
      <c r="L8" s="4" t="s">
        <v>11</v>
      </c>
      <c r="M8" s="4" t="s">
        <v>12</v>
      </c>
      <c r="N8" s="4" t="s">
        <v>13</v>
      </c>
      <c r="O8" s="4" t="s">
        <v>14</v>
      </c>
      <c r="P8" s="4" t="s">
        <v>22</v>
      </c>
      <c r="Q8" s="4" t="s">
        <v>15</v>
      </c>
      <c r="R8" s="4" t="s">
        <v>16</v>
      </c>
      <c r="S8" s="4" t="s">
        <v>17</v>
      </c>
      <c r="T8" s="4" t="s">
        <v>18</v>
      </c>
      <c r="U8" s="4" t="s">
        <v>19</v>
      </c>
      <c r="V8" s="4" t="s">
        <v>20</v>
      </c>
      <c r="W8" s="4" t="s">
        <v>21</v>
      </c>
      <c r="X8" s="4" t="s">
        <v>25</v>
      </c>
      <c r="Y8" s="4" t="s">
        <v>24</v>
      </c>
      <c r="Z8" s="4" t="s">
        <v>23</v>
      </c>
      <c r="AA8" s="43" t="s">
        <v>35</v>
      </c>
      <c r="AB8" s="44"/>
      <c r="AC8" s="44"/>
      <c r="AD8" s="44"/>
      <c r="AE8" s="52"/>
      <c r="AF8" s="47" t="s">
        <v>36</v>
      </c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62"/>
      <c r="AR8" s="51" t="s">
        <v>46</v>
      </c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43" t="s">
        <v>0</v>
      </c>
      <c r="BI8" s="52"/>
      <c r="BJ8" s="54" t="s">
        <v>9</v>
      </c>
      <c r="BK8" s="55"/>
      <c r="BL8" s="39" t="s">
        <v>49</v>
      </c>
      <c r="BM8" s="40"/>
    </row>
    <row r="9" spans="1:65" ht="15">
      <c r="A9" s="32"/>
      <c r="B9" s="33" t="s">
        <v>39</v>
      </c>
      <c r="C9" s="9" t="s">
        <v>37</v>
      </c>
      <c r="D9" s="9" t="s">
        <v>37</v>
      </c>
      <c r="E9" s="9" t="s">
        <v>37</v>
      </c>
      <c r="F9" s="9" t="s">
        <v>37</v>
      </c>
      <c r="G9" s="9" t="s">
        <v>37</v>
      </c>
      <c r="H9" s="9" t="s">
        <v>37</v>
      </c>
      <c r="I9" s="9" t="s">
        <v>37</v>
      </c>
      <c r="J9" s="9" t="s">
        <v>37</v>
      </c>
      <c r="K9" s="10" t="s">
        <v>38</v>
      </c>
      <c r="L9" s="10" t="s">
        <v>38</v>
      </c>
      <c r="M9" s="10" t="s">
        <v>38</v>
      </c>
      <c r="N9" s="10" t="s">
        <v>38</v>
      </c>
      <c r="O9" s="10" t="s">
        <v>38</v>
      </c>
      <c r="P9" s="10" t="s">
        <v>38</v>
      </c>
      <c r="Q9" s="10" t="s">
        <v>38</v>
      </c>
      <c r="R9" s="10" t="s">
        <v>38</v>
      </c>
      <c r="S9" s="10" t="s">
        <v>38</v>
      </c>
      <c r="T9" s="10" t="s">
        <v>38</v>
      </c>
      <c r="U9" s="10" t="s">
        <v>38</v>
      </c>
      <c r="V9" s="10" t="s">
        <v>38</v>
      </c>
      <c r="W9" s="10" t="s">
        <v>38</v>
      </c>
      <c r="X9" s="10" t="s">
        <v>38</v>
      </c>
      <c r="Y9" s="10" t="s">
        <v>38</v>
      </c>
      <c r="Z9" s="10" t="s">
        <v>38</v>
      </c>
      <c r="AA9" s="45"/>
      <c r="AB9" s="46"/>
      <c r="AC9" s="46"/>
      <c r="AD9" s="46"/>
      <c r="AE9" s="53"/>
      <c r="AF9" s="49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63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45"/>
      <c r="BI9" s="53"/>
      <c r="BJ9" s="56"/>
      <c r="BK9" s="57"/>
      <c r="BL9" s="41"/>
      <c r="BM9" s="42"/>
    </row>
    <row r="10" spans="1:65" ht="15">
      <c r="A10" s="32"/>
      <c r="B10" s="33" t="s">
        <v>27</v>
      </c>
      <c r="C10" s="5">
        <v>2</v>
      </c>
      <c r="D10" s="5">
        <v>2</v>
      </c>
      <c r="E10" s="5">
        <v>3</v>
      </c>
      <c r="F10" s="5">
        <v>2</v>
      </c>
      <c r="G10" s="5">
        <v>1</v>
      </c>
      <c r="H10" s="5"/>
      <c r="I10" s="5"/>
      <c r="J10" s="5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9">
        <v>1</v>
      </c>
      <c r="AB10" s="9">
        <v>2</v>
      </c>
      <c r="AC10" s="9">
        <v>3</v>
      </c>
      <c r="AD10" s="9">
        <v>4</v>
      </c>
      <c r="AE10" s="9">
        <v>5</v>
      </c>
      <c r="AF10" s="10">
        <v>1</v>
      </c>
      <c r="AG10" s="10">
        <v>2</v>
      </c>
      <c r="AH10" s="10">
        <v>3</v>
      </c>
      <c r="AI10" s="10">
        <v>4</v>
      </c>
      <c r="AJ10" s="10">
        <v>5</v>
      </c>
      <c r="AK10" s="10">
        <v>6</v>
      </c>
      <c r="AL10" s="10">
        <v>7</v>
      </c>
      <c r="AM10" s="10">
        <v>8</v>
      </c>
      <c r="AN10" s="10">
        <v>9</v>
      </c>
      <c r="AO10" s="10">
        <v>10</v>
      </c>
      <c r="AP10" s="10">
        <v>11</v>
      </c>
      <c r="AQ10" s="10">
        <v>12</v>
      </c>
      <c r="AR10" s="19">
        <v>1</v>
      </c>
      <c r="AS10" s="19">
        <v>2</v>
      </c>
      <c r="AT10" s="19">
        <v>3</v>
      </c>
      <c r="AU10" s="19">
        <v>4</v>
      </c>
      <c r="AV10" s="19">
        <v>5</v>
      </c>
      <c r="AW10" s="19">
        <v>6</v>
      </c>
      <c r="AX10" s="19">
        <v>7</v>
      </c>
      <c r="AY10" s="19">
        <v>8</v>
      </c>
      <c r="AZ10" s="19">
        <v>9</v>
      </c>
      <c r="BA10" s="19">
        <v>10</v>
      </c>
      <c r="BB10" s="19">
        <v>11</v>
      </c>
      <c r="BC10" s="19">
        <v>12</v>
      </c>
      <c r="BD10" s="19">
        <v>13</v>
      </c>
      <c r="BE10" s="19">
        <v>14</v>
      </c>
      <c r="BF10" s="19">
        <v>15</v>
      </c>
      <c r="BG10" s="19">
        <v>16</v>
      </c>
      <c r="BH10" s="9" t="s">
        <v>47</v>
      </c>
      <c r="BI10" s="9" t="s">
        <v>48</v>
      </c>
      <c r="BJ10" s="10" t="s">
        <v>47</v>
      </c>
      <c r="BK10" s="10" t="s">
        <v>48</v>
      </c>
      <c r="BL10" s="19" t="s">
        <v>47</v>
      </c>
      <c r="BM10" s="19" t="s">
        <v>48</v>
      </c>
    </row>
    <row r="11" spans="1:65" ht="15">
      <c r="A11" s="32" t="s">
        <v>113</v>
      </c>
      <c r="B11" s="34">
        <v>6202</v>
      </c>
      <c r="C11" s="7"/>
      <c r="D11" s="7">
        <v>1</v>
      </c>
      <c r="E11" s="7">
        <v>0</v>
      </c>
      <c r="F11" s="7">
        <v>1</v>
      </c>
      <c r="G11" s="7"/>
      <c r="H11" s="7"/>
      <c r="I11" s="7"/>
      <c r="J11" s="7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7">
        <f t="shared" ref="AA11:AA15" si="0">IF(ISNUMBER(LARGE($C11:$J11,AA$10)),LARGE($C11:$J11,AA$10),"")</f>
        <v>1</v>
      </c>
      <c r="AB11" s="7">
        <f t="shared" ref="AB11:AE15" si="1">IF(ISNUMBER(LARGE($C11:$J11,AB$10)),LARGE($C11:$J11,AB$10),"")</f>
        <v>1</v>
      </c>
      <c r="AC11" s="7">
        <f t="shared" si="1"/>
        <v>0</v>
      </c>
      <c r="AD11" s="7" t="str">
        <f t="shared" si="1"/>
        <v/>
      </c>
      <c r="AE11" s="7" t="str">
        <f t="shared" si="1"/>
        <v/>
      </c>
      <c r="AF11" s="8" t="str">
        <f t="shared" ref="AF11:AQ15" si="2">IF(ISNUMBER(LARGE($K11:$Z11,AF$10)),LARGE($K11:$Z11,AF$10),"")</f>
        <v/>
      </c>
      <c r="AG11" s="8" t="str">
        <f t="shared" si="2"/>
        <v/>
      </c>
      <c r="AH11" s="8" t="str">
        <f t="shared" si="2"/>
        <v/>
      </c>
      <c r="AI11" s="8" t="str">
        <f t="shared" si="2"/>
        <v/>
      </c>
      <c r="AJ11" s="8" t="str">
        <f t="shared" si="2"/>
        <v/>
      </c>
      <c r="AK11" s="8" t="str">
        <f t="shared" si="2"/>
        <v/>
      </c>
      <c r="AL11" s="8" t="str">
        <f t="shared" si="2"/>
        <v/>
      </c>
      <c r="AM11" s="8" t="str">
        <f t="shared" si="2"/>
        <v/>
      </c>
      <c r="AN11" s="8" t="str">
        <f t="shared" si="2"/>
        <v/>
      </c>
      <c r="AO11" s="8" t="str">
        <f t="shared" si="2"/>
        <v/>
      </c>
      <c r="AP11" s="8" t="str">
        <f t="shared" si="2"/>
        <v/>
      </c>
      <c r="AQ11" s="8" t="str">
        <f t="shared" si="2"/>
        <v/>
      </c>
      <c r="AR11" s="17">
        <f t="shared" ref="AR11:BG15" si="3">IF(ISNUMBER(LARGE($C11:$Z11,AR$10)),LARGE($C11:$Z11,AR$10),"")</f>
        <v>1</v>
      </c>
      <c r="AS11" s="17">
        <f t="shared" si="3"/>
        <v>1</v>
      </c>
      <c r="AT11" s="17">
        <f t="shared" si="3"/>
        <v>0</v>
      </c>
      <c r="AU11" s="17" t="str">
        <f t="shared" si="3"/>
        <v/>
      </c>
      <c r="AV11" s="17" t="str">
        <f t="shared" si="3"/>
        <v/>
      </c>
      <c r="AW11" s="17" t="str">
        <f t="shared" si="3"/>
        <v/>
      </c>
      <c r="AX11" s="17" t="str">
        <f t="shared" si="3"/>
        <v/>
      </c>
      <c r="AY11" s="17" t="str">
        <f t="shared" si="3"/>
        <v/>
      </c>
      <c r="AZ11" s="17" t="str">
        <f t="shared" si="3"/>
        <v/>
      </c>
      <c r="BA11" s="17" t="str">
        <f t="shared" si="3"/>
        <v/>
      </c>
      <c r="BB11" s="17" t="str">
        <f t="shared" si="3"/>
        <v/>
      </c>
      <c r="BC11" s="17" t="str">
        <f t="shared" si="3"/>
        <v/>
      </c>
      <c r="BD11" s="17" t="str">
        <f t="shared" si="3"/>
        <v/>
      </c>
      <c r="BE11" s="17" t="str">
        <f t="shared" si="3"/>
        <v/>
      </c>
      <c r="BF11" s="17" t="str">
        <f t="shared" si="3"/>
        <v/>
      </c>
      <c r="BG11" s="17" t="str">
        <f t="shared" si="3"/>
        <v/>
      </c>
      <c r="BH11" s="18" t="str">
        <f t="shared" ref="BH11" si="4">IF(AE11&lt;&gt;"",SUM(AA11:AE11),"")</f>
        <v/>
      </c>
      <c r="BI11" s="18" t="str">
        <f>IF(BH11&lt;&gt;"",RANK(BH11,BH$12:BH$15,0),"")</f>
        <v/>
      </c>
      <c r="BJ11" s="15" t="str">
        <f t="shared" ref="BJ11" si="5">IF(AQ11&lt;&gt;"",SUM(AF11:AQ11),"")</f>
        <v/>
      </c>
      <c r="BK11" s="15" t="str">
        <f>IF(BJ11&lt;&gt;"",RANK(BJ11,BJ$12:BJ$15,0),"")</f>
        <v/>
      </c>
      <c r="BL11" s="14" t="str">
        <f t="shared" ref="BL11" si="6">IF(BG11&lt;&gt;"",SUM(AR11:BG11),"")</f>
        <v/>
      </c>
      <c r="BM11" s="14" t="str">
        <f>IF(BL11&lt;&gt;"",RANK(BL11,BL$12:BL$15,0),"")</f>
        <v/>
      </c>
    </row>
    <row r="12" spans="1:65" ht="15">
      <c r="A12" s="32" t="s">
        <v>61</v>
      </c>
      <c r="B12" s="32">
        <v>27030</v>
      </c>
      <c r="C12" s="7"/>
      <c r="D12" s="7"/>
      <c r="E12" s="7">
        <v>0</v>
      </c>
      <c r="F12" s="7"/>
      <c r="G12" s="7"/>
      <c r="H12" s="7"/>
      <c r="I12" s="7"/>
      <c r="J12" s="7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7">
        <f>IF(ISNUMBER(LARGE($C12:$J12,AA$10)),LARGE($C12:$J12,AA$10),"")</f>
        <v>0</v>
      </c>
      <c r="AB12" s="7" t="str">
        <f t="shared" si="1"/>
        <v/>
      </c>
      <c r="AC12" s="7" t="str">
        <f t="shared" si="1"/>
        <v/>
      </c>
      <c r="AD12" s="7" t="str">
        <f t="shared" si="1"/>
        <v/>
      </c>
      <c r="AE12" s="7" t="str">
        <f t="shared" si="1"/>
        <v/>
      </c>
      <c r="AF12" s="8" t="str">
        <f t="shared" si="2"/>
        <v/>
      </c>
      <c r="AG12" s="8" t="str">
        <f t="shared" si="2"/>
        <v/>
      </c>
      <c r="AH12" s="8" t="str">
        <f t="shared" si="2"/>
        <v/>
      </c>
      <c r="AI12" s="8" t="str">
        <f t="shared" si="2"/>
        <v/>
      </c>
      <c r="AJ12" s="8" t="str">
        <f t="shared" si="2"/>
        <v/>
      </c>
      <c r="AK12" s="8" t="str">
        <f t="shared" si="2"/>
        <v/>
      </c>
      <c r="AL12" s="8" t="str">
        <f t="shared" si="2"/>
        <v/>
      </c>
      <c r="AM12" s="8" t="str">
        <f t="shared" si="2"/>
        <v/>
      </c>
      <c r="AN12" s="8" t="str">
        <f t="shared" si="2"/>
        <v/>
      </c>
      <c r="AO12" s="8" t="str">
        <f t="shared" si="2"/>
        <v/>
      </c>
      <c r="AP12" s="8" t="str">
        <f t="shared" si="2"/>
        <v/>
      </c>
      <c r="AQ12" s="8" t="str">
        <f t="shared" si="2"/>
        <v/>
      </c>
      <c r="AR12" s="17">
        <f t="shared" si="3"/>
        <v>0</v>
      </c>
      <c r="AS12" s="17" t="str">
        <f t="shared" si="3"/>
        <v/>
      </c>
      <c r="AT12" s="17" t="str">
        <f t="shared" si="3"/>
        <v/>
      </c>
      <c r="AU12" s="17" t="str">
        <f t="shared" si="3"/>
        <v/>
      </c>
      <c r="AV12" s="17" t="str">
        <f t="shared" si="3"/>
        <v/>
      </c>
      <c r="AW12" s="17" t="str">
        <f t="shared" si="3"/>
        <v/>
      </c>
      <c r="AX12" s="17" t="str">
        <f t="shared" si="3"/>
        <v/>
      </c>
      <c r="AY12" s="17" t="str">
        <f t="shared" si="3"/>
        <v/>
      </c>
      <c r="AZ12" s="17" t="str">
        <f t="shared" si="3"/>
        <v/>
      </c>
      <c r="BA12" s="17" t="str">
        <f t="shared" si="3"/>
        <v/>
      </c>
      <c r="BB12" s="17" t="str">
        <f t="shared" si="3"/>
        <v/>
      </c>
      <c r="BC12" s="17" t="str">
        <f t="shared" si="3"/>
        <v/>
      </c>
      <c r="BD12" s="17" t="str">
        <f t="shared" si="3"/>
        <v/>
      </c>
      <c r="BE12" s="17" t="str">
        <f t="shared" si="3"/>
        <v/>
      </c>
      <c r="BF12" s="17" t="str">
        <f t="shared" si="3"/>
        <v/>
      </c>
      <c r="BG12" s="17" t="str">
        <f t="shared" si="3"/>
        <v/>
      </c>
      <c r="BH12" s="18" t="str">
        <f>IF(AE12&lt;&gt;"",SUM(AA12:AE12),"")</f>
        <v/>
      </c>
      <c r="BI12" s="18" t="str">
        <f>IF(BH12&lt;&gt;"",RANK(BH12,BH$12:BH$15,0),"")</f>
        <v/>
      </c>
      <c r="BJ12" s="15" t="str">
        <f>IF(AQ12&lt;&gt;"",SUM(AF12:AQ12),"")</f>
        <v/>
      </c>
      <c r="BK12" s="15" t="str">
        <f>IF(BJ12&lt;&gt;"",RANK(BJ12,BJ$12:BJ$15,0),"")</f>
        <v/>
      </c>
      <c r="BL12" s="14" t="str">
        <f>IF(BG12&lt;&gt;"",SUM(AR12:BG12),"")</f>
        <v/>
      </c>
      <c r="BM12" s="14" t="str">
        <f>IF(BL12&lt;&gt;"",RANK(BL12,BL$12:BL$15,0),"")</f>
        <v/>
      </c>
    </row>
    <row r="13" spans="1:65" ht="15">
      <c r="A13" s="32" t="s">
        <v>62</v>
      </c>
      <c r="B13" s="32">
        <v>27065</v>
      </c>
      <c r="C13" s="7">
        <v>0</v>
      </c>
      <c r="D13" s="7"/>
      <c r="E13" s="7"/>
      <c r="F13" s="7"/>
      <c r="G13" s="7"/>
      <c r="H13" s="7"/>
      <c r="I13" s="7"/>
      <c r="J13" s="7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7">
        <f t="shared" si="0"/>
        <v>0</v>
      </c>
      <c r="AB13" s="7" t="str">
        <f t="shared" si="1"/>
        <v/>
      </c>
      <c r="AC13" s="7" t="str">
        <f t="shared" si="1"/>
        <v/>
      </c>
      <c r="AD13" s="7" t="str">
        <f t="shared" si="1"/>
        <v/>
      </c>
      <c r="AE13" s="7" t="str">
        <f t="shared" si="1"/>
        <v/>
      </c>
      <c r="AF13" s="8" t="str">
        <f t="shared" si="2"/>
        <v/>
      </c>
      <c r="AG13" s="8" t="str">
        <f t="shared" si="2"/>
        <v/>
      </c>
      <c r="AH13" s="8" t="str">
        <f t="shared" si="2"/>
        <v/>
      </c>
      <c r="AI13" s="8" t="str">
        <f t="shared" si="2"/>
        <v/>
      </c>
      <c r="AJ13" s="8" t="str">
        <f t="shared" si="2"/>
        <v/>
      </c>
      <c r="AK13" s="8" t="str">
        <f t="shared" si="2"/>
        <v/>
      </c>
      <c r="AL13" s="8" t="str">
        <f t="shared" si="2"/>
        <v/>
      </c>
      <c r="AM13" s="8" t="str">
        <f t="shared" si="2"/>
        <v/>
      </c>
      <c r="AN13" s="8" t="str">
        <f t="shared" si="2"/>
        <v/>
      </c>
      <c r="AO13" s="8" t="str">
        <f t="shared" si="2"/>
        <v/>
      </c>
      <c r="AP13" s="8" t="str">
        <f t="shared" si="2"/>
        <v/>
      </c>
      <c r="AQ13" s="8" t="str">
        <f t="shared" si="2"/>
        <v/>
      </c>
      <c r="AR13" s="17">
        <f t="shared" si="3"/>
        <v>0</v>
      </c>
      <c r="AS13" s="17" t="str">
        <f t="shared" si="3"/>
        <v/>
      </c>
      <c r="AT13" s="17" t="str">
        <f t="shared" si="3"/>
        <v/>
      </c>
      <c r="AU13" s="17" t="str">
        <f t="shared" si="3"/>
        <v/>
      </c>
      <c r="AV13" s="17" t="str">
        <f t="shared" si="3"/>
        <v/>
      </c>
      <c r="AW13" s="17" t="str">
        <f t="shared" si="3"/>
        <v/>
      </c>
      <c r="AX13" s="17" t="str">
        <f t="shared" si="3"/>
        <v/>
      </c>
      <c r="AY13" s="17" t="str">
        <f t="shared" si="3"/>
        <v/>
      </c>
      <c r="AZ13" s="17" t="str">
        <f t="shared" si="3"/>
        <v/>
      </c>
      <c r="BA13" s="17" t="str">
        <f t="shared" si="3"/>
        <v/>
      </c>
      <c r="BB13" s="17" t="str">
        <f t="shared" si="3"/>
        <v/>
      </c>
      <c r="BC13" s="17" t="str">
        <f t="shared" si="3"/>
        <v/>
      </c>
      <c r="BD13" s="17" t="str">
        <f t="shared" si="3"/>
        <v/>
      </c>
      <c r="BE13" s="17" t="str">
        <f t="shared" si="3"/>
        <v/>
      </c>
      <c r="BF13" s="17" t="str">
        <f t="shared" si="3"/>
        <v/>
      </c>
      <c r="BG13" s="17" t="str">
        <f t="shared" si="3"/>
        <v/>
      </c>
      <c r="BH13" s="18" t="str">
        <f t="shared" ref="BH13:BH15" si="7">IF(AE13&lt;&gt;"",SUM(AA13:AE13),"")</f>
        <v/>
      </c>
      <c r="BI13" s="18" t="str">
        <f>IF(BH13&lt;&gt;"",RANK(BH13,BH$12:BH$15,0),"")</f>
        <v/>
      </c>
      <c r="BJ13" s="15" t="str">
        <f t="shared" ref="BJ13:BJ15" si="8">IF(AQ13&lt;&gt;"",SUM(AF13:AQ13),"")</f>
        <v/>
      </c>
      <c r="BK13" s="15" t="str">
        <f>IF(BJ13&lt;&gt;"",RANK(BJ13,BJ$12:BJ$15,0),"")</f>
        <v/>
      </c>
      <c r="BL13" s="14" t="str">
        <f t="shared" ref="BL13:BL15" si="9">IF(BG13&lt;&gt;"",SUM(AR13:BG13),"")</f>
        <v/>
      </c>
      <c r="BM13" s="14" t="str">
        <f>IF(BL13&lt;&gt;"",RANK(BL13,BL$12:BL$15,0),"")</f>
        <v/>
      </c>
    </row>
    <row r="14" spans="1:65" ht="15">
      <c r="A14" s="32" t="s">
        <v>114</v>
      </c>
      <c r="B14" s="32">
        <v>23</v>
      </c>
      <c r="C14" s="7">
        <v>0</v>
      </c>
      <c r="D14" s="7">
        <v>2</v>
      </c>
      <c r="E14" s="7">
        <v>0</v>
      </c>
      <c r="F14" s="7">
        <v>2</v>
      </c>
      <c r="G14" s="7">
        <v>1</v>
      </c>
      <c r="H14" s="7">
        <v>1</v>
      </c>
      <c r="I14" s="7"/>
      <c r="J14" s="7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7">
        <f t="shared" si="0"/>
        <v>2</v>
      </c>
      <c r="AB14" s="7">
        <f t="shared" si="1"/>
        <v>2</v>
      </c>
      <c r="AC14" s="7">
        <f t="shared" si="1"/>
        <v>1</v>
      </c>
      <c r="AD14" s="7">
        <f t="shared" si="1"/>
        <v>1</v>
      </c>
      <c r="AE14" s="7">
        <f t="shared" si="1"/>
        <v>0</v>
      </c>
      <c r="AF14" s="8" t="str">
        <f t="shared" si="2"/>
        <v/>
      </c>
      <c r="AG14" s="8" t="str">
        <f t="shared" si="2"/>
        <v/>
      </c>
      <c r="AH14" s="8" t="str">
        <f t="shared" si="2"/>
        <v/>
      </c>
      <c r="AI14" s="8" t="str">
        <f t="shared" si="2"/>
        <v/>
      </c>
      <c r="AJ14" s="8" t="str">
        <f t="shared" si="2"/>
        <v/>
      </c>
      <c r="AK14" s="8" t="str">
        <f t="shared" si="2"/>
        <v/>
      </c>
      <c r="AL14" s="8" t="str">
        <f t="shared" si="2"/>
        <v/>
      </c>
      <c r="AM14" s="8" t="str">
        <f t="shared" si="2"/>
        <v/>
      </c>
      <c r="AN14" s="8" t="str">
        <f t="shared" si="2"/>
        <v/>
      </c>
      <c r="AO14" s="8" t="str">
        <f t="shared" si="2"/>
        <v/>
      </c>
      <c r="AP14" s="8" t="str">
        <f t="shared" si="2"/>
        <v/>
      </c>
      <c r="AQ14" s="8" t="str">
        <f t="shared" si="2"/>
        <v/>
      </c>
      <c r="AR14" s="17">
        <f t="shared" si="3"/>
        <v>2</v>
      </c>
      <c r="AS14" s="17">
        <f t="shared" si="3"/>
        <v>2</v>
      </c>
      <c r="AT14" s="17">
        <f t="shared" si="3"/>
        <v>1</v>
      </c>
      <c r="AU14" s="17">
        <f t="shared" si="3"/>
        <v>1</v>
      </c>
      <c r="AV14" s="17">
        <f t="shared" si="3"/>
        <v>0</v>
      </c>
      <c r="AW14" s="17">
        <f t="shared" si="3"/>
        <v>0</v>
      </c>
      <c r="AX14" s="17" t="str">
        <f t="shared" si="3"/>
        <v/>
      </c>
      <c r="AY14" s="17" t="str">
        <f t="shared" si="3"/>
        <v/>
      </c>
      <c r="AZ14" s="17" t="str">
        <f t="shared" si="3"/>
        <v/>
      </c>
      <c r="BA14" s="17" t="str">
        <f t="shared" si="3"/>
        <v/>
      </c>
      <c r="BB14" s="17" t="str">
        <f t="shared" si="3"/>
        <v/>
      </c>
      <c r="BC14" s="17" t="str">
        <f t="shared" si="3"/>
        <v/>
      </c>
      <c r="BD14" s="17" t="str">
        <f t="shared" si="3"/>
        <v/>
      </c>
      <c r="BE14" s="17" t="str">
        <f t="shared" si="3"/>
        <v/>
      </c>
      <c r="BF14" s="17" t="str">
        <f t="shared" si="3"/>
        <v/>
      </c>
      <c r="BG14" s="17" t="str">
        <f t="shared" si="3"/>
        <v/>
      </c>
      <c r="BH14" s="18">
        <f t="shared" ref="BH14" si="10">IF(AE14&lt;&gt;"",SUM(AA14:AE14),"")</f>
        <v>6</v>
      </c>
      <c r="BI14" s="18">
        <f>IF(BH14&lt;&gt;"",RANK(BH14,BH$12:BH$15,0),"")</f>
        <v>1</v>
      </c>
      <c r="BJ14" s="15" t="str">
        <f t="shared" ref="BJ14" si="11">IF(AQ14&lt;&gt;"",SUM(AF14:AQ14),"")</f>
        <v/>
      </c>
      <c r="BK14" s="15" t="str">
        <f>IF(BJ14&lt;&gt;"",RANK(BJ14,BJ$12:BJ$15,0),"")</f>
        <v/>
      </c>
      <c r="BL14" s="14" t="str">
        <f t="shared" ref="BL14" si="12">IF(BG14&lt;&gt;"",SUM(AR14:BG14),"")</f>
        <v/>
      </c>
      <c r="BM14" s="14" t="str">
        <f>IF(BL14&lt;&gt;"",RANK(BL14,BL$12:BL$15,0),"")</f>
        <v/>
      </c>
    </row>
    <row r="15" spans="1:65" ht="15">
      <c r="A15" s="32"/>
      <c r="B15" s="32"/>
      <c r="C15" s="7"/>
      <c r="D15" s="7"/>
      <c r="E15" s="7"/>
      <c r="F15" s="7"/>
      <c r="G15" s="7"/>
      <c r="H15" s="7"/>
      <c r="I15" s="7"/>
      <c r="J15" s="7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7" t="str">
        <f t="shared" si="0"/>
        <v/>
      </c>
      <c r="AB15" s="7" t="str">
        <f t="shared" si="1"/>
        <v/>
      </c>
      <c r="AC15" s="7" t="str">
        <f t="shared" si="1"/>
        <v/>
      </c>
      <c r="AD15" s="7" t="str">
        <f t="shared" si="1"/>
        <v/>
      </c>
      <c r="AE15" s="7" t="str">
        <f t="shared" si="1"/>
        <v/>
      </c>
      <c r="AF15" s="8" t="str">
        <f t="shared" si="2"/>
        <v/>
      </c>
      <c r="AG15" s="8" t="str">
        <f t="shared" si="2"/>
        <v/>
      </c>
      <c r="AH15" s="8" t="str">
        <f t="shared" si="2"/>
        <v/>
      </c>
      <c r="AI15" s="8" t="str">
        <f t="shared" si="2"/>
        <v/>
      </c>
      <c r="AJ15" s="8" t="str">
        <f t="shared" si="2"/>
        <v/>
      </c>
      <c r="AK15" s="8" t="str">
        <f t="shared" si="2"/>
        <v/>
      </c>
      <c r="AL15" s="8" t="str">
        <f t="shared" si="2"/>
        <v/>
      </c>
      <c r="AM15" s="8" t="str">
        <f t="shared" si="2"/>
        <v/>
      </c>
      <c r="AN15" s="8" t="str">
        <f t="shared" si="2"/>
        <v/>
      </c>
      <c r="AO15" s="8" t="str">
        <f t="shared" si="2"/>
        <v/>
      </c>
      <c r="AP15" s="8" t="str">
        <f t="shared" si="2"/>
        <v/>
      </c>
      <c r="AQ15" s="8" t="str">
        <f t="shared" si="2"/>
        <v/>
      </c>
      <c r="AR15" s="17" t="str">
        <f t="shared" si="3"/>
        <v/>
      </c>
      <c r="AS15" s="17" t="str">
        <f t="shared" si="3"/>
        <v/>
      </c>
      <c r="AT15" s="17" t="str">
        <f t="shared" si="3"/>
        <v/>
      </c>
      <c r="AU15" s="17" t="str">
        <f t="shared" si="3"/>
        <v/>
      </c>
      <c r="AV15" s="17" t="str">
        <f t="shared" si="3"/>
        <v/>
      </c>
      <c r="AW15" s="17" t="str">
        <f t="shared" si="3"/>
        <v/>
      </c>
      <c r="AX15" s="17" t="str">
        <f t="shared" si="3"/>
        <v/>
      </c>
      <c r="AY15" s="17" t="str">
        <f t="shared" si="3"/>
        <v/>
      </c>
      <c r="AZ15" s="17" t="str">
        <f t="shared" si="3"/>
        <v/>
      </c>
      <c r="BA15" s="17" t="str">
        <f t="shared" si="3"/>
        <v/>
      </c>
      <c r="BB15" s="17" t="str">
        <f t="shared" si="3"/>
        <v/>
      </c>
      <c r="BC15" s="17" t="str">
        <f t="shared" si="3"/>
        <v/>
      </c>
      <c r="BD15" s="17" t="str">
        <f t="shared" si="3"/>
        <v/>
      </c>
      <c r="BE15" s="17" t="str">
        <f t="shared" si="3"/>
        <v/>
      </c>
      <c r="BF15" s="17" t="str">
        <f t="shared" si="3"/>
        <v/>
      </c>
      <c r="BG15" s="17" t="str">
        <f t="shared" si="3"/>
        <v/>
      </c>
      <c r="BH15" s="18" t="str">
        <f t="shared" si="7"/>
        <v/>
      </c>
      <c r="BI15" s="18" t="str">
        <f>IF(BH15&lt;&gt;"",RANK(BH15,BH$12:BH$15,0),"")</f>
        <v/>
      </c>
      <c r="BJ15" s="15" t="str">
        <f t="shared" si="8"/>
        <v/>
      </c>
      <c r="BK15" s="15" t="str">
        <f>IF(BJ15&lt;&gt;"",RANK(BJ15,BJ$12:BJ$15,0),"")</f>
        <v/>
      </c>
      <c r="BL15" s="14" t="str">
        <f t="shared" si="9"/>
        <v/>
      </c>
      <c r="BM15" s="14" t="str">
        <f>IF(BL15&lt;&gt;"",RANK(BL15,BL$12:BL$15,0),"")</f>
        <v/>
      </c>
    </row>
    <row r="16" spans="1:65">
      <c r="A16" s="11"/>
      <c r="B16" s="11"/>
    </row>
    <row r="17" spans="1:2">
      <c r="A17" s="11"/>
      <c r="B17" s="11"/>
    </row>
    <row r="18" spans="1:2">
      <c r="A18" s="11"/>
      <c r="B18" s="11"/>
    </row>
    <row r="19" spans="1:2">
      <c r="A19" s="11"/>
      <c r="B19" s="11"/>
    </row>
    <row r="20" spans="1:2">
      <c r="A20" s="11"/>
      <c r="B20" s="11"/>
    </row>
    <row r="21" spans="1:2">
      <c r="A21" s="11"/>
      <c r="B21" s="11"/>
    </row>
    <row r="22" spans="1:2">
      <c r="A22" s="11"/>
      <c r="B22" s="11"/>
    </row>
    <row r="23" spans="1:2">
      <c r="A23" s="11"/>
      <c r="B23" s="11"/>
    </row>
    <row r="24" spans="1:2">
      <c r="A24" s="11"/>
      <c r="B24" s="11"/>
    </row>
    <row r="25" spans="1:2">
      <c r="A25" s="11"/>
      <c r="B25" s="11"/>
    </row>
    <row r="26" spans="1:2">
      <c r="A26" s="11"/>
      <c r="B26" s="11"/>
    </row>
    <row r="27" spans="1:2">
      <c r="A27" s="11"/>
      <c r="B27" s="11"/>
    </row>
    <row r="28" spans="1:2">
      <c r="A28" s="11"/>
      <c r="B28" s="11"/>
    </row>
    <row r="29" spans="1:2">
      <c r="A29" s="11"/>
      <c r="B29" s="11"/>
    </row>
    <row r="30" spans="1:2">
      <c r="A30" s="11"/>
      <c r="B30" s="11"/>
    </row>
  </sheetData>
  <mergeCells count="6">
    <mergeCell ref="BL8:BM9"/>
    <mergeCell ref="AA8:AE9"/>
    <mergeCell ref="AF8:AQ9"/>
    <mergeCell ref="AR8:BG9"/>
    <mergeCell ref="BH8:BI9"/>
    <mergeCell ref="BJ8:BK9"/>
  </mergeCells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Class 0</vt:lpstr>
      <vt:lpstr>Class 1</vt:lpstr>
      <vt:lpstr>Class 2</vt:lpstr>
      <vt:lpstr>Class 3</vt:lpstr>
      <vt:lpstr>Class 4</vt:lpstr>
      <vt:lpstr>Class 5</vt:lpstr>
      <vt:lpstr>Class 6</vt:lpstr>
      <vt:lpstr>Class 7</vt:lpstr>
      <vt:lpstr>Multi</vt:lpstr>
    </vt:vector>
  </TitlesOfParts>
  <Company>The City of San Diego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Bennett</dc:creator>
  <cp:lastModifiedBy>Joseph Erskine</cp:lastModifiedBy>
  <cp:lastPrinted>2015-02-23T16:47:15Z</cp:lastPrinted>
  <dcterms:created xsi:type="dcterms:W3CDTF">2015-01-27T00:42:50Z</dcterms:created>
  <dcterms:modified xsi:type="dcterms:W3CDTF">2017-11-15T18:49:45Z</dcterms:modified>
</cp:coreProperties>
</file>