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0" yWindow="0" windowWidth="21180" windowHeight="16060"/>
  </bookViews>
  <sheets>
    <sheet name="Class 1" sheetId="6" r:id="rId1"/>
    <sheet name="Class 2" sheetId="5" r:id="rId2"/>
    <sheet name="Class 3" sheetId="1" r:id="rId3"/>
    <sheet name="Class 4" sheetId="8" r:id="rId4"/>
    <sheet name="Class 5" sheetId="9" r:id="rId5"/>
    <sheet name="Class 6" sheetId="13" r:id="rId6"/>
    <sheet name="Class 7" sheetId="12" r:id="rId7"/>
    <sheet name="Multi" sheetId="11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7" i="6" l="1"/>
  <c r="AV16" i="6"/>
  <c r="AV15" i="6"/>
  <c r="AV14" i="6"/>
  <c r="AV13" i="6"/>
  <c r="AV12" i="6"/>
  <c r="AV11" i="6"/>
  <c r="AT17" i="6"/>
  <c r="AT16" i="6"/>
  <c r="AT15" i="6"/>
  <c r="AT14" i="6"/>
  <c r="AT13" i="6"/>
  <c r="AT12" i="6"/>
  <c r="AT11" i="6"/>
  <c r="AA16" i="6"/>
  <c r="X16" i="6"/>
  <c r="Y16" i="6"/>
  <c r="Z16" i="6"/>
  <c r="AR16" i="6"/>
  <c r="AA11" i="6"/>
  <c r="AR11" i="6"/>
  <c r="AA12" i="6"/>
  <c r="AR12" i="6"/>
  <c r="AA13" i="6"/>
  <c r="AR13" i="6"/>
  <c r="AA14" i="6"/>
  <c r="AR14" i="6"/>
  <c r="AA15" i="6"/>
  <c r="X15" i="6"/>
  <c r="Y15" i="6"/>
  <c r="Z15" i="6"/>
  <c r="AR15" i="6"/>
  <c r="AA17" i="6"/>
  <c r="AR17" i="6"/>
  <c r="AJ24" i="5"/>
  <c r="BM24" i="5"/>
  <c r="AJ23" i="5"/>
  <c r="BM23" i="5"/>
  <c r="AJ22" i="5"/>
  <c r="BM22" i="5"/>
  <c r="AJ21" i="5"/>
  <c r="BM21" i="5"/>
  <c r="AJ20" i="5"/>
  <c r="BM20" i="5"/>
  <c r="AJ19" i="5"/>
  <c r="BM19" i="5"/>
  <c r="AJ18" i="5"/>
  <c r="BM18" i="5"/>
  <c r="AJ17" i="5"/>
  <c r="BM17" i="5"/>
  <c r="AJ16" i="5"/>
  <c r="AG16" i="5"/>
  <c r="AH16" i="5"/>
  <c r="AI16" i="5"/>
  <c r="BM16" i="5"/>
  <c r="AJ15" i="5"/>
  <c r="AG15" i="5"/>
  <c r="AH15" i="5"/>
  <c r="AI15" i="5"/>
  <c r="BM15" i="5"/>
  <c r="AJ14" i="5"/>
  <c r="AG14" i="5"/>
  <c r="AH14" i="5"/>
  <c r="AI14" i="5"/>
  <c r="BM14" i="5"/>
  <c r="AJ13" i="5"/>
  <c r="AG13" i="5"/>
  <c r="AH13" i="5"/>
  <c r="AI13" i="5"/>
  <c r="BM13" i="5"/>
  <c r="AJ12" i="5"/>
  <c r="AG12" i="5"/>
  <c r="AH12" i="5"/>
  <c r="AI12" i="5"/>
  <c r="BM12" i="5"/>
  <c r="AJ11" i="5"/>
  <c r="BM11" i="5"/>
  <c r="BO27" i="1"/>
  <c r="BO26" i="1"/>
  <c r="BO25" i="1"/>
  <c r="AL23" i="1"/>
  <c r="BO23" i="1"/>
  <c r="AL22" i="1"/>
  <c r="BO22" i="1"/>
  <c r="AL21" i="1"/>
  <c r="AI21" i="1"/>
  <c r="AJ21" i="1"/>
  <c r="AK21" i="1"/>
  <c r="BO21" i="1"/>
  <c r="AL20" i="1"/>
  <c r="BO20" i="1"/>
  <c r="AL19" i="1"/>
  <c r="AI19" i="1"/>
  <c r="AJ19" i="1"/>
  <c r="AK19" i="1"/>
  <c r="BO19" i="1"/>
  <c r="AL18" i="1"/>
  <c r="BO18" i="1"/>
  <c r="AL17" i="1"/>
  <c r="AI17" i="1"/>
  <c r="AJ17" i="1"/>
  <c r="AK17" i="1"/>
  <c r="BO17" i="1"/>
  <c r="AL16" i="1"/>
  <c r="BO16" i="1"/>
  <c r="AL15" i="1"/>
  <c r="BO15" i="1"/>
  <c r="AL14" i="1"/>
  <c r="BO14" i="1"/>
  <c r="AL13" i="1"/>
  <c r="AI13" i="1"/>
  <c r="AJ13" i="1"/>
  <c r="AK13" i="1"/>
  <c r="BO13" i="1"/>
  <c r="AL12" i="1"/>
  <c r="BO12" i="1"/>
  <c r="AL11" i="1"/>
  <c r="AI11" i="1"/>
  <c r="AJ11" i="1"/>
  <c r="AK11" i="1"/>
  <c r="BO11" i="1"/>
  <c r="AL26" i="8"/>
  <c r="BO26" i="8"/>
  <c r="AL25" i="8"/>
  <c r="BO25" i="8"/>
  <c r="AL24" i="8"/>
  <c r="BO24" i="8"/>
  <c r="AL23" i="8"/>
  <c r="AI23" i="8"/>
  <c r="AJ23" i="8"/>
  <c r="AK23" i="8"/>
  <c r="BO23" i="8"/>
  <c r="AL22" i="8"/>
  <c r="AI22" i="8"/>
  <c r="AJ22" i="8"/>
  <c r="AK22" i="8"/>
  <c r="BO22" i="8"/>
  <c r="AL21" i="8"/>
  <c r="BO21" i="8"/>
  <c r="AL20" i="8"/>
  <c r="AI20" i="8"/>
  <c r="AJ20" i="8"/>
  <c r="AK20" i="8"/>
  <c r="BO20" i="8"/>
  <c r="AL19" i="8"/>
  <c r="BO19" i="8"/>
  <c r="AL18" i="8"/>
  <c r="BO18" i="8"/>
  <c r="AL17" i="8"/>
  <c r="AI17" i="8"/>
  <c r="AJ17" i="8"/>
  <c r="AK17" i="8"/>
  <c r="BO17" i="8"/>
  <c r="AL16" i="8"/>
  <c r="BO16" i="8"/>
  <c r="AL15" i="8"/>
  <c r="BO15" i="8"/>
  <c r="AL14" i="8"/>
  <c r="AI14" i="8"/>
  <c r="AJ14" i="8"/>
  <c r="AK14" i="8"/>
  <c r="BO14" i="8"/>
  <c r="AL13" i="8"/>
  <c r="BO13" i="8"/>
  <c r="AL12" i="8"/>
  <c r="BO12" i="8"/>
  <c r="AL11" i="8"/>
  <c r="BO11" i="8"/>
  <c r="AA23" i="13"/>
  <c r="AB23" i="13"/>
  <c r="AA22" i="13"/>
  <c r="AB22" i="13"/>
  <c r="AA20" i="13"/>
  <c r="AB20" i="13"/>
  <c r="AA19" i="13"/>
  <c r="AB19" i="13"/>
  <c r="AA18" i="13"/>
  <c r="AB18" i="13"/>
  <c r="AA17" i="13"/>
  <c r="T17" i="13"/>
  <c r="U17" i="13"/>
  <c r="V17" i="13"/>
  <c r="W17" i="13"/>
  <c r="X17" i="13"/>
  <c r="Y17" i="13"/>
  <c r="Z17" i="13"/>
  <c r="AB17" i="13"/>
  <c r="AA16" i="13"/>
  <c r="AB16" i="13"/>
  <c r="AA14" i="13"/>
  <c r="AB14" i="13"/>
  <c r="AA12" i="13"/>
  <c r="AB12" i="13"/>
  <c r="AA11" i="13"/>
  <c r="AB11" i="13"/>
  <c r="AB14" i="12"/>
  <c r="AC14" i="12"/>
  <c r="AB13" i="12"/>
  <c r="T13" i="12"/>
  <c r="U13" i="12"/>
  <c r="V13" i="12"/>
  <c r="W13" i="12"/>
  <c r="X13" i="12"/>
  <c r="Y13" i="12"/>
  <c r="Z13" i="12"/>
  <c r="AA13" i="12"/>
  <c r="AC13" i="12"/>
  <c r="AB12" i="12"/>
  <c r="AC12" i="12"/>
  <c r="AB11" i="12"/>
  <c r="AC11" i="12"/>
  <c r="BJ20" i="9"/>
  <c r="BO20" i="9"/>
  <c r="BJ19" i="9"/>
  <c r="BO19" i="9"/>
  <c r="BJ18" i="9"/>
  <c r="BO18" i="9"/>
  <c r="BJ17" i="9"/>
  <c r="BO17" i="9"/>
  <c r="BJ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BH16" i="9"/>
  <c r="BI16" i="9"/>
  <c r="BO16" i="9"/>
  <c r="BJ15" i="9"/>
  <c r="BO15" i="9"/>
  <c r="BJ14" i="9"/>
  <c r="BO14" i="9"/>
  <c r="BJ13" i="9"/>
  <c r="BO13" i="9"/>
  <c r="BJ12" i="9"/>
  <c r="BO12" i="9"/>
  <c r="BJ11" i="9"/>
  <c r="BO11" i="9"/>
  <c r="AJ20" i="9"/>
  <c r="BK20" i="9"/>
  <c r="AJ19" i="9"/>
  <c r="BK19" i="9"/>
  <c r="AJ18" i="9"/>
  <c r="BK18" i="9"/>
  <c r="AJ17" i="9"/>
  <c r="BK17" i="9"/>
  <c r="AJ16" i="9"/>
  <c r="AG16" i="9"/>
  <c r="AH16" i="9"/>
  <c r="AI16" i="9"/>
  <c r="BK16" i="9"/>
  <c r="AJ15" i="9"/>
  <c r="BK15" i="9"/>
  <c r="AJ14" i="9"/>
  <c r="BK14" i="9"/>
  <c r="AJ13" i="9"/>
  <c r="AG13" i="9"/>
  <c r="AH13" i="9"/>
  <c r="AI13" i="9"/>
  <c r="BK13" i="9"/>
  <c r="AJ12" i="9"/>
  <c r="BK12" i="9"/>
  <c r="AJ11" i="9"/>
  <c r="BK11" i="9"/>
  <c r="AU20" i="9"/>
  <c r="BM20" i="9"/>
  <c r="AU19" i="9"/>
  <c r="BM19" i="9"/>
  <c r="AU18" i="9"/>
  <c r="BM18" i="9"/>
  <c r="AU17" i="9"/>
  <c r="BM17" i="9"/>
  <c r="AU16" i="9"/>
  <c r="AK16" i="9"/>
  <c r="AL16" i="9"/>
  <c r="AM16" i="9"/>
  <c r="AN16" i="9"/>
  <c r="AO16" i="9"/>
  <c r="AP16" i="9"/>
  <c r="AQ16" i="9"/>
  <c r="AR16" i="9"/>
  <c r="AS16" i="9"/>
  <c r="AT16" i="9"/>
  <c r="BM16" i="9"/>
  <c r="AU15" i="9"/>
  <c r="BM15" i="9"/>
  <c r="AU14" i="9"/>
  <c r="BM14" i="9"/>
  <c r="AU13" i="9"/>
  <c r="BM13" i="9"/>
  <c r="AU12" i="9"/>
  <c r="BM12" i="9"/>
  <c r="AU11" i="9"/>
  <c r="BM11" i="9"/>
  <c r="BN26" i="8"/>
  <c r="BS26" i="8"/>
  <c r="BT26" i="8"/>
  <c r="BN25" i="8"/>
  <c r="BS25" i="8"/>
  <c r="BT25" i="8"/>
  <c r="BN24" i="8"/>
  <c r="BS24" i="8"/>
  <c r="BT24" i="8"/>
  <c r="BN12" i="8"/>
  <c r="BS12" i="8"/>
  <c r="BN20" i="8"/>
  <c r="BS20" i="8"/>
  <c r="BN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S22" i="8"/>
  <c r="BN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S14" i="8"/>
  <c r="BN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S23" i="8"/>
  <c r="BN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S11" i="8"/>
  <c r="BN13" i="8"/>
  <c r="BS13" i="8"/>
  <c r="BN15" i="8"/>
  <c r="BS15" i="8"/>
  <c r="BN16" i="8"/>
  <c r="BS16" i="8"/>
  <c r="BN17" i="8"/>
  <c r="BS17" i="8"/>
  <c r="BN18" i="8"/>
  <c r="BS18" i="8"/>
  <c r="BN19" i="8"/>
  <c r="BS19" i="8"/>
  <c r="BN21" i="8"/>
  <c r="BS21" i="8"/>
  <c r="BT23" i="8"/>
  <c r="BT22" i="8"/>
  <c r="BT21" i="8"/>
  <c r="BT20" i="8"/>
  <c r="BT19" i="8"/>
  <c r="BT18" i="8"/>
  <c r="BT17" i="8"/>
  <c r="BT16" i="8"/>
  <c r="BT15" i="8"/>
  <c r="BT14" i="8"/>
  <c r="BT13" i="8"/>
  <c r="BT12" i="8"/>
  <c r="BT11" i="8"/>
  <c r="AV24" i="5"/>
  <c r="BO24" i="5"/>
  <c r="BP24" i="5"/>
  <c r="AV23" i="5"/>
  <c r="BO23" i="5"/>
  <c r="BP23" i="5"/>
  <c r="AV22" i="5"/>
  <c r="BO22" i="5"/>
  <c r="BP22" i="5"/>
  <c r="AV21" i="5"/>
  <c r="BO21" i="5"/>
  <c r="BP21" i="5"/>
  <c r="AV20" i="5"/>
  <c r="BO20" i="5"/>
  <c r="BP20" i="5"/>
  <c r="AV19" i="5"/>
  <c r="BO19" i="5"/>
  <c r="BP19" i="5"/>
  <c r="AV18" i="5"/>
  <c r="BO18" i="5"/>
  <c r="BP18" i="5"/>
  <c r="AV17" i="5"/>
  <c r="BO17" i="5"/>
  <c r="BP17" i="5"/>
  <c r="AV16" i="5"/>
  <c r="BO16" i="5"/>
  <c r="BP16" i="5"/>
  <c r="AV15" i="5"/>
  <c r="BO15" i="5"/>
  <c r="BP15" i="5"/>
  <c r="AV14" i="5"/>
  <c r="BO14" i="5"/>
  <c r="BP14" i="5"/>
  <c r="AV13" i="5"/>
  <c r="BO13" i="5"/>
  <c r="BP13" i="5"/>
  <c r="AV12" i="5"/>
  <c r="BO12" i="5"/>
  <c r="BP12" i="5"/>
  <c r="AV11" i="5"/>
  <c r="BO11" i="5"/>
  <c r="BP11" i="5"/>
  <c r="BN24" i="5"/>
  <c r="BN23" i="5"/>
  <c r="BN22" i="5"/>
  <c r="BN21" i="5"/>
  <c r="BN20" i="5"/>
  <c r="BN19" i="5"/>
  <c r="BN18" i="5"/>
  <c r="BN17" i="5"/>
  <c r="BN16" i="5"/>
  <c r="BN15" i="5"/>
  <c r="BN14" i="5"/>
  <c r="BN13" i="5"/>
  <c r="BN12" i="5"/>
  <c r="BN11" i="5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P11" i="8"/>
  <c r="AX25" i="8"/>
  <c r="BQ25" i="8"/>
  <c r="BR25" i="8"/>
  <c r="AX24" i="8"/>
  <c r="BQ24" i="8"/>
  <c r="BR24" i="8"/>
  <c r="AX23" i="8"/>
  <c r="BQ23" i="8"/>
  <c r="BR23" i="8"/>
  <c r="AX22" i="8"/>
  <c r="AM22" i="8"/>
  <c r="AN22" i="8"/>
  <c r="AO22" i="8"/>
  <c r="AP22" i="8"/>
  <c r="AQ22" i="8"/>
  <c r="AR22" i="8"/>
  <c r="AS22" i="8"/>
  <c r="AT22" i="8"/>
  <c r="AU22" i="8"/>
  <c r="AV22" i="8"/>
  <c r="AW22" i="8"/>
  <c r="BQ22" i="8"/>
  <c r="AX11" i="8"/>
  <c r="AM11" i="8"/>
  <c r="AN11" i="8"/>
  <c r="AO11" i="8"/>
  <c r="AP11" i="8"/>
  <c r="AQ11" i="8"/>
  <c r="AR11" i="8"/>
  <c r="AS11" i="8"/>
  <c r="AT11" i="8"/>
  <c r="AU11" i="8"/>
  <c r="AV11" i="8"/>
  <c r="AW11" i="8"/>
  <c r="BQ11" i="8"/>
  <c r="AX12" i="8"/>
  <c r="BQ12" i="8"/>
  <c r="AX13" i="8"/>
  <c r="BQ13" i="8"/>
  <c r="AX14" i="8"/>
  <c r="AM14" i="8"/>
  <c r="AN14" i="8"/>
  <c r="AO14" i="8"/>
  <c r="AP14" i="8"/>
  <c r="AQ14" i="8"/>
  <c r="AR14" i="8"/>
  <c r="AS14" i="8"/>
  <c r="AT14" i="8"/>
  <c r="AU14" i="8"/>
  <c r="AV14" i="8"/>
  <c r="AW14" i="8"/>
  <c r="BQ14" i="8"/>
  <c r="AX15" i="8"/>
  <c r="BQ15" i="8"/>
  <c r="AX16" i="8"/>
  <c r="BQ16" i="8"/>
  <c r="AX17" i="8"/>
  <c r="BQ17" i="8"/>
  <c r="AX18" i="8"/>
  <c r="BQ18" i="8"/>
  <c r="AX19" i="8"/>
  <c r="BQ19" i="8"/>
  <c r="AX20" i="8"/>
  <c r="BQ20" i="8"/>
  <c r="AX21" i="8"/>
  <c r="AM21" i="8"/>
  <c r="AN21" i="8"/>
  <c r="AO21" i="8"/>
  <c r="AP21" i="8"/>
  <c r="AQ21" i="8"/>
  <c r="AR21" i="8"/>
  <c r="AS21" i="8"/>
  <c r="AT21" i="8"/>
  <c r="AU21" i="8"/>
  <c r="AV21" i="8"/>
  <c r="AW21" i="8"/>
  <c r="BQ21" i="8"/>
  <c r="AX26" i="8"/>
  <c r="BQ26" i="8"/>
  <c r="BR22" i="8"/>
  <c r="BR21" i="8"/>
  <c r="BR20" i="8"/>
  <c r="BR19" i="8"/>
  <c r="BR18" i="8"/>
  <c r="BR17" i="8"/>
  <c r="BR16" i="8"/>
  <c r="BR15" i="8"/>
  <c r="BR14" i="8"/>
  <c r="BR13" i="8"/>
  <c r="BR12" i="8"/>
  <c r="BR11" i="8"/>
  <c r="BR26" i="8"/>
  <c r="BN20" i="1"/>
  <c r="BS20" i="1"/>
  <c r="BT20" i="1"/>
  <c r="AX20" i="1"/>
  <c r="BQ20" i="1"/>
  <c r="BR20" i="1"/>
  <c r="BP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W20" i="1"/>
  <c r="AV20" i="1"/>
  <c r="AU20" i="1"/>
  <c r="AT20" i="1"/>
  <c r="AS20" i="1"/>
  <c r="AR20" i="1"/>
  <c r="AQ20" i="1"/>
  <c r="AP20" i="1"/>
  <c r="AO20" i="1"/>
  <c r="AN20" i="1"/>
  <c r="AM20" i="1"/>
  <c r="AK20" i="1"/>
  <c r="AJ20" i="1"/>
  <c r="AI20" i="1"/>
  <c r="BP17" i="9"/>
  <c r="BN17" i="9"/>
  <c r="BL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T17" i="9"/>
  <c r="AS17" i="9"/>
  <c r="AR17" i="9"/>
  <c r="AQ17" i="9"/>
  <c r="AP17" i="9"/>
  <c r="AO17" i="9"/>
  <c r="AN17" i="9"/>
  <c r="AM17" i="9"/>
  <c r="AL17" i="9"/>
  <c r="AK17" i="9"/>
  <c r="AI17" i="9"/>
  <c r="AH17" i="9"/>
  <c r="AG17" i="9"/>
  <c r="AW14" i="6"/>
  <c r="AU14" i="6"/>
  <c r="AS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Z14" i="6"/>
  <c r="Y14" i="6"/>
  <c r="X14" i="6"/>
  <c r="AK11" i="8"/>
  <c r="AJ11" i="8"/>
  <c r="AI11" i="8"/>
  <c r="BN15" i="1"/>
  <c r="BS15" i="1"/>
  <c r="BT15" i="1"/>
  <c r="AX15" i="1"/>
  <c r="BQ15" i="1"/>
  <c r="BR15" i="1"/>
  <c r="BP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W15" i="1"/>
  <c r="AV15" i="1"/>
  <c r="AU15" i="1"/>
  <c r="AT15" i="1"/>
  <c r="AS15" i="1"/>
  <c r="AR15" i="1"/>
  <c r="AQ15" i="1"/>
  <c r="AP15" i="1"/>
  <c r="AO15" i="1"/>
  <c r="AN15" i="1"/>
  <c r="AM15" i="1"/>
  <c r="AK15" i="1"/>
  <c r="AJ15" i="1"/>
  <c r="AI15" i="1"/>
  <c r="BN22" i="1"/>
  <c r="BS22" i="1"/>
  <c r="BT22" i="1"/>
  <c r="AX22" i="1"/>
  <c r="BQ22" i="1"/>
  <c r="BR22" i="1"/>
  <c r="BP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W22" i="1"/>
  <c r="AV22" i="1"/>
  <c r="AU22" i="1"/>
  <c r="AT22" i="1"/>
  <c r="AS22" i="1"/>
  <c r="AR22" i="1"/>
  <c r="AQ22" i="1"/>
  <c r="AP22" i="1"/>
  <c r="AO22" i="1"/>
  <c r="AN22" i="1"/>
  <c r="AM22" i="1"/>
  <c r="AK22" i="1"/>
  <c r="AJ22" i="1"/>
  <c r="AI22" i="1"/>
  <c r="AC11" i="13"/>
  <c r="Z11" i="13"/>
  <c r="Y11" i="13"/>
  <c r="X11" i="13"/>
  <c r="W11" i="13"/>
  <c r="V11" i="13"/>
  <c r="U11" i="13"/>
  <c r="T11" i="13"/>
  <c r="AC20" i="13"/>
  <c r="Z20" i="13"/>
  <c r="Y20" i="13"/>
  <c r="X20" i="13"/>
  <c r="W20" i="13"/>
  <c r="V20" i="13"/>
  <c r="U20" i="13"/>
  <c r="T20" i="13"/>
  <c r="BP19" i="9"/>
  <c r="BN19" i="9"/>
  <c r="BL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T19" i="9"/>
  <c r="AS19" i="9"/>
  <c r="AR19" i="9"/>
  <c r="AQ19" i="9"/>
  <c r="AP19" i="9"/>
  <c r="AO19" i="9"/>
  <c r="AN19" i="9"/>
  <c r="AM19" i="9"/>
  <c r="AL19" i="9"/>
  <c r="AK19" i="9"/>
  <c r="AI19" i="9"/>
  <c r="AH19" i="9"/>
  <c r="AG19" i="9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W18" i="8"/>
  <c r="AV18" i="8"/>
  <c r="AU18" i="8"/>
  <c r="AT18" i="8"/>
  <c r="AS18" i="8"/>
  <c r="AR18" i="8"/>
  <c r="AQ18" i="8"/>
  <c r="AP18" i="8"/>
  <c r="AO18" i="8"/>
  <c r="AN18" i="8"/>
  <c r="AM18" i="8"/>
  <c r="AK18" i="8"/>
  <c r="AJ18" i="8"/>
  <c r="AI18" i="8"/>
  <c r="BL18" i="5"/>
  <c r="BQ18" i="5"/>
  <c r="BR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U18" i="5"/>
  <c r="AT18" i="5"/>
  <c r="AS18" i="5"/>
  <c r="AR18" i="5"/>
  <c r="AQ18" i="5"/>
  <c r="AP18" i="5"/>
  <c r="AO18" i="5"/>
  <c r="AN18" i="5"/>
  <c r="AM18" i="5"/>
  <c r="AL18" i="5"/>
  <c r="AK18" i="5"/>
  <c r="AI18" i="5"/>
  <c r="AH18" i="5"/>
  <c r="AG18" i="5"/>
  <c r="BL22" i="5"/>
  <c r="BQ22" i="5"/>
  <c r="BR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U22" i="5"/>
  <c r="AT22" i="5"/>
  <c r="AS22" i="5"/>
  <c r="AR22" i="5"/>
  <c r="AQ22" i="5"/>
  <c r="AP22" i="5"/>
  <c r="AO22" i="5"/>
  <c r="AN22" i="5"/>
  <c r="AM22" i="5"/>
  <c r="AL22" i="5"/>
  <c r="AK22" i="5"/>
  <c r="AI22" i="5"/>
  <c r="AH22" i="5"/>
  <c r="AG22" i="5"/>
  <c r="BP15" i="9"/>
  <c r="BN15" i="9"/>
  <c r="BL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T15" i="9"/>
  <c r="AS15" i="9"/>
  <c r="AR15" i="9"/>
  <c r="AQ15" i="9"/>
  <c r="AP15" i="9"/>
  <c r="AO15" i="9"/>
  <c r="AN15" i="9"/>
  <c r="AM15" i="9"/>
  <c r="AL15" i="9"/>
  <c r="AK15" i="9"/>
  <c r="AI15" i="9"/>
  <c r="AH15" i="9"/>
  <c r="AG15" i="9"/>
  <c r="BP14" i="9"/>
  <c r="BN14" i="9"/>
  <c r="BL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T14" i="9"/>
  <c r="AS14" i="9"/>
  <c r="AR14" i="9"/>
  <c r="AQ14" i="9"/>
  <c r="AP14" i="9"/>
  <c r="AO14" i="9"/>
  <c r="AN14" i="9"/>
  <c r="AM14" i="9"/>
  <c r="AL14" i="9"/>
  <c r="AK14" i="9"/>
  <c r="AI14" i="9"/>
  <c r="AH14" i="9"/>
  <c r="AG14" i="9"/>
  <c r="BP11" i="9"/>
  <c r="BN11" i="9"/>
  <c r="BL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T11" i="9"/>
  <c r="AS11" i="9"/>
  <c r="AR11" i="9"/>
  <c r="AQ11" i="9"/>
  <c r="AP11" i="9"/>
  <c r="AO11" i="9"/>
  <c r="AN11" i="9"/>
  <c r="AM11" i="9"/>
  <c r="AL11" i="9"/>
  <c r="AK11" i="9"/>
  <c r="AI11" i="9"/>
  <c r="AH11" i="9"/>
  <c r="AG11" i="9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W25" i="8"/>
  <c r="AV25" i="8"/>
  <c r="AU25" i="8"/>
  <c r="AT25" i="8"/>
  <c r="AS25" i="8"/>
  <c r="AR25" i="8"/>
  <c r="AQ25" i="8"/>
  <c r="AP25" i="8"/>
  <c r="AO25" i="8"/>
  <c r="AN25" i="8"/>
  <c r="AM25" i="8"/>
  <c r="AK25" i="8"/>
  <c r="AJ25" i="8"/>
  <c r="AI25" i="8"/>
  <c r="BN18" i="1"/>
  <c r="BS18" i="1"/>
  <c r="BT18" i="1"/>
  <c r="AX18" i="1"/>
  <c r="BQ18" i="1"/>
  <c r="BR18" i="1"/>
  <c r="BP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AI18" i="1"/>
  <c r="BN23" i="1"/>
  <c r="BS23" i="1"/>
  <c r="BT23" i="1"/>
  <c r="AX23" i="1"/>
  <c r="BQ23" i="1"/>
  <c r="BR23" i="1"/>
  <c r="BP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W23" i="1"/>
  <c r="AV23" i="1"/>
  <c r="AU23" i="1"/>
  <c r="AT23" i="1"/>
  <c r="AS23" i="1"/>
  <c r="AR23" i="1"/>
  <c r="AQ23" i="1"/>
  <c r="AP23" i="1"/>
  <c r="AO23" i="1"/>
  <c r="AN23" i="1"/>
  <c r="AM23" i="1"/>
  <c r="AK23" i="1"/>
  <c r="AJ23" i="1"/>
  <c r="AI23" i="1"/>
  <c r="BN25" i="1"/>
  <c r="BS25" i="1"/>
  <c r="BT25" i="1"/>
  <c r="AX25" i="1"/>
  <c r="BQ25" i="1"/>
  <c r="BR25" i="1"/>
  <c r="BP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BL19" i="5"/>
  <c r="BQ19" i="5"/>
  <c r="BR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U19" i="5"/>
  <c r="AT19" i="5"/>
  <c r="AS19" i="5"/>
  <c r="AR19" i="5"/>
  <c r="AQ19" i="5"/>
  <c r="AP19" i="5"/>
  <c r="AO19" i="5"/>
  <c r="AN19" i="5"/>
  <c r="AM19" i="5"/>
  <c r="AL19" i="5"/>
  <c r="AK19" i="5"/>
  <c r="AI19" i="5"/>
  <c r="AH19" i="5"/>
  <c r="AG19" i="5"/>
  <c r="BP18" i="9"/>
  <c r="BN18" i="9"/>
  <c r="BL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T18" i="9"/>
  <c r="AS18" i="9"/>
  <c r="AR18" i="9"/>
  <c r="AQ18" i="9"/>
  <c r="AP18" i="9"/>
  <c r="AO18" i="9"/>
  <c r="AN18" i="9"/>
  <c r="AM18" i="9"/>
  <c r="AL18" i="9"/>
  <c r="AK18" i="9"/>
  <c r="AI18" i="9"/>
  <c r="AH18" i="9"/>
  <c r="AG18" i="9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K21" i="8"/>
  <c r="AJ21" i="8"/>
  <c r="AI21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W24" i="8"/>
  <c r="AV24" i="8"/>
  <c r="AU24" i="8"/>
  <c r="AT24" i="8"/>
  <c r="AS24" i="8"/>
  <c r="AR24" i="8"/>
  <c r="AQ24" i="8"/>
  <c r="AP24" i="8"/>
  <c r="AO24" i="8"/>
  <c r="AN24" i="8"/>
  <c r="AM24" i="8"/>
  <c r="AK24" i="8"/>
  <c r="AJ24" i="8"/>
  <c r="AI24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W15" i="8"/>
  <c r="AV15" i="8"/>
  <c r="AU15" i="8"/>
  <c r="AT15" i="8"/>
  <c r="AS15" i="8"/>
  <c r="AR15" i="8"/>
  <c r="AQ15" i="8"/>
  <c r="AP15" i="8"/>
  <c r="AO15" i="8"/>
  <c r="AN15" i="8"/>
  <c r="AM15" i="8"/>
  <c r="AK15" i="8"/>
  <c r="AJ15" i="8"/>
  <c r="AI15" i="8"/>
  <c r="BL21" i="5"/>
  <c r="BQ21" i="5"/>
  <c r="BR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U21" i="5"/>
  <c r="AT21" i="5"/>
  <c r="AS21" i="5"/>
  <c r="AR21" i="5"/>
  <c r="AQ21" i="5"/>
  <c r="AP21" i="5"/>
  <c r="AO21" i="5"/>
  <c r="AN21" i="5"/>
  <c r="AM21" i="5"/>
  <c r="AL21" i="5"/>
  <c r="AK21" i="5"/>
  <c r="AI21" i="5"/>
  <c r="AH21" i="5"/>
  <c r="AG21" i="5"/>
  <c r="BL11" i="5"/>
  <c r="BQ11" i="5"/>
  <c r="BR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U11" i="5"/>
  <c r="AT11" i="5"/>
  <c r="AS11" i="5"/>
  <c r="AR11" i="5"/>
  <c r="AQ11" i="5"/>
  <c r="AP11" i="5"/>
  <c r="AO11" i="5"/>
  <c r="AN11" i="5"/>
  <c r="AM11" i="5"/>
  <c r="AL11" i="5"/>
  <c r="AK11" i="5"/>
  <c r="AI11" i="5"/>
  <c r="AH11" i="5"/>
  <c r="AG11" i="5"/>
  <c r="AW12" i="6"/>
  <c r="AU12" i="6"/>
  <c r="AS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Z12" i="6"/>
  <c r="Y12" i="6"/>
  <c r="X12" i="6"/>
  <c r="AH15" i="6"/>
  <c r="AI15" i="6"/>
  <c r="AJ15" i="6"/>
  <c r="AK15" i="6"/>
  <c r="AL15" i="6"/>
  <c r="AM15" i="6"/>
  <c r="AN15" i="6"/>
  <c r="AO15" i="6"/>
  <c r="AP15" i="6"/>
  <c r="AQ15" i="6"/>
  <c r="AH11" i="6"/>
  <c r="AI11" i="6"/>
  <c r="AJ11" i="6"/>
  <c r="AK11" i="6"/>
  <c r="AL11" i="6"/>
  <c r="AM11" i="6"/>
  <c r="AN11" i="6"/>
  <c r="AO11" i="6"/>
  <c r="AP11" i="6"/>
  <c r="AQ11" i="6"/>
  <c r="AB15" i="6"/>
  <c r="AC15" i="6"/>
  <c r="AD15" i="6"/>
  <c r="AE15" i="6"/>
  <c r="AF15" i="6"/>
  <c r="AG15" i="6"/>
  <c r="AW17" i="6"/>
  <c r="AU17" i="6"/>
  <c r="AS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Z17" i="6"/>
  <c r="Y17" i="6"/>
  <c r="X17" i="6"/>
  <c r="BN21" i="1"/>
  <c r="BS21" i="1"/>
  <c r="BT21" i="1"/>
  <c r="AX21" i="1"/>
  <c r="BQ21" i="1"/>
  <c r="BR21" i="1"/>
  <c r="BP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W21" i="1"/>
  <c r="AV21" i="1"/>
  <c r="AU21" i="1"/>
  <c r="AT21" i="1"/>
  <c r="AS21" i="1"/>
  <c r="AR21" i="1"/>
  <c r="AQ21" i="1"/>
  <c r="AP21" i="1"/>
  <c r="AO21" i="1"/>
  <c r="AN21" i="1"/>
  <c r="AM21" i="1"/>
  <c r="BL15" i="5"/>
  <c r="BQ15" i="5"/>
  <c r="BR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U15" i="5"/>
  <c r="AT15" i="5"/>
  <c r="AS15" i="5"/>
  <c r="AR15" i="5"/>
  <c r="AQ15" i="5"/>
  <c r="AP15" i="5"/>
  <c r="AO15" i="5"/>
  <c r="AN15" i="5"/>
  <c r="AM15" i="5"/>
  <c r="AL15" i="5"/>
  <c r="AK15" i="5"/>
  <c r="BL14" i="5"/>
  <c r="BQ14" i="5"/>
  <c r="BR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U14" i="5"/>
  <c r="AT14" i="5"/>
  <c r="AS14" i="5"/>
  <c r="AR14" i="5"/>
  <c r="AQ14" i="5"/>
  <c r="AP14" i="5"/>
  <c r="AO14" i="5"/>
  <c r="AN14" i="5"/>
  <c r="AM14" i="5"/>
  <c r="AL14" i="5"/>
  <c r="AK14" i="5"/>
  <c r="BL12" i="5"/>
  <c r="BQ12" i="5"/>
  <c r="BR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U12" i="5"/>
  <c r="AT12" i="5"/>
  <c r="AS12" i="5"/>
  <c r="AR12" i="5"/>
  <c r="AQ12" i="5"/>
  <c r="AP12" i="5"/>
  <c r="AO12" i="5"/>
  <c r="AN12" i="5"/>
  <c r="AM12" i="5"/>
  <c r="AL12" i="5"/>
  <c r="AK12" i="5"/>
  <c r="BL17" i="5"/>
  <c r="BQ17" i="5"/>
  <c r="BR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U17" i="5"/>
  <c r="AT17" i="5"/>
  <c r="AS17" i="5"/>
  <c r="AR17" i="5"/>
  <c r="AQ17" i="5"/>
  <c r="AP17" i="5"/>
  <c r="AO17" i="5"/>
  <c r="AN17" i="5"/>
  <c r="AM17" i="5"/>
  <c r="AL17" i="5"/>
  <c r="AK17" i="5"/>
  <c r="AI17" i="5"/>
  <c r="AH17" i="5"/>
  <c r="AG17" i="5"/>
  <c r="AW16" i="6"/>
  <c r="AU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W13" i="6"/>
  <c r="AU13" i="6"/>
  <c r="AS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Z13" i="6"/>
  <c r="Y13" i="6"/>
  <c r="X13" i="6"/>
  <c r="AD12" i="12"/>
  <c r="AA12" i="12"/>
  <c r="Z12" i="12"/>
  <c r="Y12" i="12"/>
  <c r="X12" i="12"/>
  <c r="W12" i="12"/>
  <c r="V12" i="12"/>
  <c r="U12" i="12"/>
  <c r="T12" i="12"/>
  <c r="AD11" i="12"/>
  <c r="AA11" i="12"/>
  <c r="Z11" i="12"/>
  <c r="Y11" i="12"/>
  <c r="X11" i="12"/>
  <c r="W11" i="12"/>
  <c r="V11" i="12"/>
  <c r="U11" i="12"/>
  <c r="T11" i="12"/>
  <c r="AC12" i="13"/>
  <c r="Z12" i="13"/>
  <c r="Y12" i="13"/>
  <c r="X12" i="13"/>
  <c r="W12" i="13"/>
  <c r="V12" i="13"/>
  <c r="U12" i="13"/>
  <c r="T12" i="13"/>
  <c r="AC14" i="13"/>
  <c r="Z14" i="13"/>
  <c r="Y14" i="13"/>
  <c r="X14" i="13"/>
  <c r="W14" i="13"/>
  <c r="V14" i="13"/>
  <c r="U14" i="13"/>
  <c r="T14" i="13"/>
  <c r="AC19" i="13"/>
  <c r="Z19" i="13"/>
  <c r="Y19" i="13"/>
  <c r="X19" i="13"/>
  <c r="W19" i="13"/>
  <c r="V19" i="13"/>
  <c r="U19" i="13"/>
  <c r="T19" i="13"/>
  <c r="AC22" i="13"/>
  <c r="Z22" i="13"/>
  <c r="Y22" i="13"/>
  <c r="X22" i="13"/>
  <c r="W22" i="13"/>
  <c r="V22" i="13"/>
  <c r="U22" i="13"/>
  <c r="T22" i="13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W13" i="8"/>
  <c r="AV13" i="8"/>
  <c r="AU13" i="8"/>
  <c r="AT13" i="8"/>
  <c r="AS13" i="8"/>
  <c r="AR13" i="8"/>
  <c r="AQ13" i="8"/>
  <c r="AP13" i="8"/>
  <c r="AO13" i="8"/>
  <c r="AN13" i="8"/>
  <c r="AM13" i="8"/>
  <c r="AK13" i="8"/>
  <c r="AJ13" i="8"/>
  <c r="AI13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W26" i="8"/>
  <c r="AV26" i="8"/>
  <c r="AU26" i="8"/>
  <c r="AT26" i="8"/>
  <c r="AS26" i="8"/>
  <c r="AR26" i="8"/>
  <c r="AQ26" i="8"/>
  <c r="AP26" i="8"/>
  <c r="AO26" i="8"/>
  <c r="AN26" i="8"/>
  <c r="AM26" i="8"/>
  <c r="AK26" i="8"/>
  <c r="AJ26" i="8"/>
  <c r="AI26" i="8"/>
  <c r="AM12" i="8"/>
  <c r="AN12" i="8"/>
  <c r="AO12" i="8"/>
  <c r="AP12" i="8"/>
  <c r="AQ12" i="8"/>
  <c r="AR12" i="8"/>
  <c r="AS12" i="8"/>
  <c r="AT12" i="8"/>
  <c r="AU12" i="8"/>
  <c r="AV12" i="8"/>
  <c r="AW12" i="8"/>
  <c r="AM19" i="8"/>
  <c r="AN19" i="8"/>
  <c r="AO19" i="8"/>
  <c r="AP19" i="8"/>
  <c r="AQ19" i="8"/>
  <c r="AR19" i="8"/>
  <c r="AS19" i="8"/>
  <c r="AT19" i="8"/>
  <c r="AU19" i="8"/>
  <c r="AV19" i="8"/>
  <c r="AW19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W16" i="8"/>
  <c r="AV16" i="8"/>
  <c r="AU16" i="8"/>
  <c r="AT16" i="8"/>
  <c r="AS16" i="8"/>
  <c r="AR16" i="8"/>
  <c r="AQ16" i="8"/>
  <c r="AP16" i="8"/>
  <c r="AO16" i="8"/>
  <c r="AN16" i="8"/>
  <c r="AM16" i="8"/>
  <c r="AK16" i="8"/>
  <c r="AJ16" i="8"/>
  <c r="AI16" i="8"/>
  <c r="AX17" i="1"/>
  <c r="AM17" i="1"/>
  <c r="AN17" i="1"/>
  <c r="AO17" i="1"/>
  <c r="AP17" i="1"/>
  <c r="AQ17" i="1"/>
  <c r="AR17" i="1"/>
  <c r="AS17" i="1"/>
  <c r="AT17" i="1"/>
  <c r="AU17" i="1"/>
  <c r="AV17" i="1"/>
  <c r="AW17" i="1"/>
  <c r="BQ17" i="1"/>
  <c r="AX13" i="1"/>
  <c r="AM13" i="1"/>
  <c r="AN13" i="1"/>
  <c r="AO13" i="1"/>
  <c r="AP13" i="1"/>
  <c r="AQ13" i="1"/>
  <c r="AR13" i="1"/>
  <c r="AS13" i="1"/>
  <c r="AT13" i="1"/>
  <c r="AU13" i="1"/>
  <c r="AV13" i="1"/>
  <c r="AW13" i="1"/>
  <c r="BQ13" i="1"/>
  <c r="AX16" i="1"/>
  <c r="BQ16" i="1"/>
  <c r="AX11" i="1"/>
  <c r="BQ11" i="1"/>
  <c r="AX12" i="1"/>
  <c r="BQ12" i="1"/>
  <c r="AX14" i="1"/>
  <c r="BQ14" i="1"/>
  <c r="AX19" i="1"/>
  <c r="BQ19" i="1"/>
  <c r="AX26" i="1"/>
  <c r="BQ26" i="1"/>
  <c r="AC23" i="13"/>
  <c r="Z23" i="13"/>
  <c r="Y23" i="13"/>
  <c r="X23" i="13"/>
  <c r="W23" i="13"/>
  <c r="V23" i="13"/>
  <c r="U23" i="13"/>
  <c r="T23" i="13"/>
  <c r="AC18" i="13"/>
  <c r="Z18" i="13"/>
  <c r="Y18" i="13"/>
  <c r="X18" i="13"/>
  <c r="W18" i="13"/>
  <c r="V18" i="13"/>
  <c r="U18" i="13"/>
  <c r="T18" i="13"/>
  <c r="AC17" i="13"/>
  <c r="AC16" i="13"/>
  <c r="Z16" i="13"/>
  <c r="Y16" i="13"/>
  <c r="X16" i="13"/>
  <c r="W16" i="13"/>
  <c r="V16" i="13"/>
  <c r="U16" i="13"/>
  <c r="T16" i="13"/>
  <c r="B5" i="13"/>
  <c r="B6" i="13"/>
  <c r="B3" i="13"/>
  <c r="B4" i="13"/>
  <c r="B1" i="13"/>
  <c r="B2" i="13"/>
  <c r="AD14" i="12"/>
  <c r="AA14" i="12"/>
  <c r="Z14" i="12"/>
  <c r="Y14" i="12"/>
  <c r="X14" i="12"/>
  <c r="W14" i="12"/>
  <c r="V14" i="12"/>
  <c r="U14" i="12"/>
  <c r="T14" i="12"/>
  <c r="AD13" i="12"/>
  <c r="B5" i="12"/>
  <c r="B6" i="12"/>
  <c r="B3" i="12"/>
  <c r="B4" i="12"/>
  <c r="B1" i="12"/>
  <c r="B2" i="12"/>
  <c r="BM13" i="11"/>
  <c r="BR13" i="11"/>
  <c r="BS13" i="11"/>
  <c r="AW13" i="11"/>
  <c r="BP13" i="11"/>
  <c r="BQ13" i="11"/>
  <c r="AK13" i="11"/>
  <c r="BN13" i="11"/>
  <c r="BO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V13" i="11"/>
  <c r="AU13" i="11"/>
  <c r="AT13" i="11"/>
  <c r="AS13" i="11"/>
  <c r="AR13" i="11"/>
  <c r="AQ13" i="11"/>
  <c r="AP13" i="11"/>
  <c r="AO13" i="11"/>
  <c r="AN13" i="11"/>
  <c r="AM13" i="11"/>
  <c r="AL13" i="11"/>
  <c r="AJ13" i="11"/>
  <c r="AI13" i="11"/>
  <c r="AH13" i="11"/>
  <c r="AG13" i="11"/>
  <c r="BM12" i="11"/>
  <c r="BR12" i="11"/>
  <c r="BS12" i="11"/>
  <c r="AW12" i="11"/>
  <c r="BP12" i="11"/>
  <c r="BQ12" i="11"/>
  <c r="AK12" i="11"/>
  <c r="BN12" i="11"/>
  <c r="BO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V12" i="11"/>
  <c r="AU12" i="11"/>
  <c r="AT12" i="11"/>
  <c r="AS12" i="11"/>
  <c r="AR12" i="11"/>
  <c r="AQ12" i="11"/>
  <c r="AP12" i="11"/>
  <c r="AO12" i="11"/>
  <c r="AN12" i="11"/>
  <c r="AM12" i="11"/>
  <c r="AL12" i="11"/>
  <c r="AJ12" i="11"/>
  <c r="AI12" i="11"/>
  <c r="AH12" i="11"/>
  <c r="AG12" i="11"/>
  <c r="BM11" i="11"/>
  <c r="BR11" i="11"/>
  <c r="BS11" i="11"/>
  <c r="AW11" i="11"/>
  <c r="BP11" i="11"/>
  <c r="BQ11" i="11"/>
  <c r="AK11" i="11"/>
  <c r="BN11" i="11"/>
  <c r="BO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V11" i="11"/>
  <c r="AU11" i="11"/>
  <c r="AT11" i="11"/>
  <c r="AS11" i="11"/>
  <c r="AR11" i="11"/>
  <c r="AQ11" i="11"/>
  <c r="AP11" i="11"/>
  <c r="AO11" i="11"/>
  <c r="AN11" i="11"/>
  <c r="AM11" i="11"/>
  <c r="AL11" i="11"/>
  <c r="AJ11" i="11"/>
  <c r="AI11" i="11"/>
  <c r="AH11" i="11"/>
  <c r="AG11" i="11"/>
  <c r="B5" i="11"/>
  <c r="B6" i="11"/>
  <c r="B3" i="11"/>
  <c r="B4" i="11"/>
  <c r="B1" i="11"/>
  <c r="B2" i="11"/>
  <c r="BN27" i="1"/>
  <c r="BS27" i="1"/>
  <c r="BT27" i="1"/>
  <c r="AX27" i="1"/>
  <c r="BQ27" i="1"/>
  <c r="BR27" i="1"/>
  <c r="BP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P20" i="9"/>
  <c r="BN20" i="9"/>
  <c r="BL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T20" i="9"/>
  <c r="AS20" i="9"/>
  <c r="AR20" i="9"/>
  <c r="AQ20" i="9"/>
  <c r="AP20" i="9"/>
  <c r="AO20" i="9"/>
  <c r="AN20" i="9"/>
  <c r="AM20" i="9"/>
  <c r="AL20" i="9"/>
  <c r="AK20" i="9"/>
  <c r="AI20" i="9"/>
  <c r="AH20" i="9"/>
  <c r="AG20" i="9"/>
  <c r="BP16" i="9"/>
  <c r="BN16" i="9"/>
  <c r="BL16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P13" i="9"/>
  <c r="AK13" i="9"/>
  <c r="AL13" i="9"/>
  <c r="AM13" i="9"/>
  <c r="AN13" i="9"/>
  <c r="AO13" i="9"/>
  <c r="AP13" i="9"/>
  <c r="AQ13" i="9"/>
  <c r="AR13" i="9"/>
  <c r="AS13" i="9"/>
  <c r="AT13" i="9"/>
  <c r="BN13" i="9"/>
  <c r="BL13" i="9"/>
  <c r="BP12" i="9"/>
  <c r="BN12" i="9"/>
  <c r="BL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T12" i="9"/>
  <c r="AS12" i="9"/>
  <c r="AR12" i="9"/>
  <c r="AQ12" i="9"/>
  <c r="AP12" i="9"/>
  <c r="AO12" i="9"/>
  <c r="AN12" i="9"/>
  <c r="AM12" i="9"/>
  <c r="AL12" i="9"/>
  <c r="AK12" i="9"/>
  <c r="AI12" i="9"/>
  <c r="AH12" i="9"/>
  <c r="AG12" i="9"/>
  <c r="B5" i="9"/>
  <c r="B6" i="9"/>
  <c r="B3" i="9"/>
  <c r="B4" i="9"/>
  <c r="B1" i="9"/>
  <c r="B2" i="9"/>
  <c r="AI19" i="8"/>
  <c r="AJ19" i="8"/>
  <c r="AK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AW23" i="8"/>
  <c r="AV23" i="8"/>
  <c r="AU23" i="8"/>
  <c r="AT23" i="8"/>
  <c r="AS23" i="8"/>
  <c r="AR23" i="8"/>
  <c r="AQ23" i="8"/>
  <c r="AP23" i="8"/>
  <c r="AO23" i="8"/>
  <c r="AN23" i="8"/>
  <c r="AM23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W20" i="8"/>
  <c r="AV20" i="8"/>
  <c r="AU20" i="8"/>
  <c r="AT20" i="8"/>
  <c r="AS20" i="8"/>
  <c r="AR20" i="8"/>
  <c r="AQ20" i="8"/>
  <c r="AP20" i="8"/>
  <c r="AO20" i="8"/>
  <c r="AN20" i="8"/>
  <c r="AM20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W17" i="8"/>
  <c r="AV17" i="8"/>
  <c r="AU17" i="8"/>
  <c r="AT17" i="8"/>
  <c r="AS17" i="8"/>
  <c r="AR17" i="8"/>
  <c r="AQ17" i="8"/>
  <c r="AP17" i="8"/>
  <c r="AO17" i="8"/>
  <c r="AN17" i="8"/>
  <c r="AM17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K12" i="8"/>
  <c r="AJ12" i="8"/>
  <c r="AI12" i="8"/>
  <c r="B5" i="8"/>
  <c r="B6" i="8"/>
  <c r="B3" i="8"/>
  <c r="B4" i="8"/>
  <c r="B1" i="8"/>
  <c r="B2" i="8"/>
  <c r="AW15" i="6"/>
  <c r="AU15" i="6"/>
  <c r="X11" i="6"/>
  <c r="Y11" i="6"/>
  <c r="Z11" i="6"/>
  <c r="AS15" i="6"/>
  <c r="AW11" i="6"/>
  <c r="AU11" i="6"/>
  <c r="AS11" i="6"/>
  <c r="AG11" i="6"/>
  <c r="AF11" i="6"/>
  <c r="AE11" i="6"/>
  <c r="AD11" i="6"/>
  <c r="AC11" i="6"/>
  <c r="AB11" i="6"/>
  <c r="B5" i="6"/>
  <c r="B6" i="6"/>
  <c r="B3" i="6"/>
  <c r="B4" i="6"/>
  <c r="B1" i="6"/>
  <c r="B2" i="6"/>
  <c r="BL24" i="5"/>
  <c r="BQ24" i="5"/>
  <c r="BR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U24" i="5"/>
  <c r="AT24" i="5"/>
  <c r="AS24" i="5"/>
  <c r="AR24" i="5"/>
  <c r="AQ24" i="5"/>
  <c r="AP24" i="5"/>
  <c r="AO24" i="5"/>
  <c r="AN24" i="5"/>
  <c r="AM24" i="5"/>
  <c r="AL24" i="5"/>
  <c r="AK24" i="5"/>
  <c r="AI24" i="5"/>
  <c r="AH24" i="5"/>
  <c r="AG24" i="5"/>
  <c r="BL23" i="5"/>
  <c r="BQ23" i="5"/>
  <c r="BR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U23" i="5"/>
  <c r="AT23" i="5"/>
  <c r="AS23" i="5"/>
  <c r="AR23" i="5"/>
  <c r="AQ23" i="5"/>
  <c r="AP23" i="5"/>
  <c r="AO23" i="5"/>
  <c r="AN23" i="5"/>
  <c r="AM23" i="5"/>
  <c r="AL23" i="5"/>
  <c r="AK23" i="5"/>
  <c r="AI23" i="5"/>
  <c r="AH23" i="5"/>
  <c r="AG23" i="5"/>
  <c r="BL20" i="5"/>
  <c r="BQ20" i="5"/>
  <c r="BR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U20" i="5"/>
  <c r="AT20" i="5"/>
  <c r="AS20" i="5"/>
  <c r="AR20" i="5"/>
  <c r="AQ20" i="5"/>
  <c r="AP20" i="5"/>
  <c r="AO20" i="5"/>
  <c r="AN20" i="5"/>
  <c r="AM20" i="5"/>
  <c r="AL20" i="5"/>
  <c r="AK20" i="5"/>
  <c r="AI20" i="5"/>
  <c r="AH20" i="5"/>
  <c r="AG20" i="5"/>
  <c r="BL16" i="5"/>
  <c r="BQ16" i="5"/>
  <c r="BR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U16" i="5"/>
  <c r="AT16" i="5"/>
  <c r="AS16" i="5"/>
  <c r="AR16" i="5"/>
  <c r="AQ16" i="5"/>
  <c r="AP16" i="5"/>
  <c r="AO16" i="5"/>
  <c r="AN16" i="5"/>
  <c r="AM16" i="5"/>
  <c r="AL16" i="5"/>
  <c r="AK16" i="5"/>
  <c r="BL13" i="5"/>
  <c r="BQ13" i="5"/>
  <c r="BR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U13" i="5"/>
  <c r="AT13" i="5"/>
  <c r="AS13" i="5"/>
  <c r="AR13" i="5"/>
  <c r="AQ13" i="5"/>
  <c r="AP13" i="5"/>
  <c r="AO13" i="5"/>
  <c r="AN13" i="5"/>
  <c r="AM13" i="5"/>
  <c r="AL13" i="5"/>
  <c r="AK13" i="5"/>
  <c r="B5" i="5"/>
  <c r="B6" i="5"/>
  <c r="B3" i="5"/>
  <c r="B4" i="5"/>
  <c r="B1" i="5"/>
  <c r="B2" i="5"/>
  <c r="B5" i="1"/>
  <c r="B6" i="1"/>
  <c r="B3" i="1"/>
  <c r="B4" i="1"/>
  <c r="B1" i="1"/>
  <c r="B2" i="1"/>
  <c r="BN14" i="1"/>
  <c r="BS14" i="1"/>
  <c r="BT14" i="1"/>
  <c r="BN16" i="1"/>
  <c r="BS16" i="1"/>
  <c r="BT16" i="1"/>
  <c r="BN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S17" i="1"/>
  <c r="BN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S13" i="1"/>
  <c r="BN11" i="1"/>
  <c r="BS11" i="1"/>
  <c r="BN12" i="1"/>
  <c r="BS12" i="1"/>
  <c r="BN19" i="1"/>
  <c r="BS19" i="1"/>
  <c r="BN26" i="1"/>
  <c r="BS26" i="1"/>
  <c r="BT17" i="1"/>
  <c r="BT19" i="1"/>
  <c r="BT26" i="1"/>
  <c r="BR14" i="1"/>
  <c r="BR16" i="1"/>
  <c r="BR17" i="1"/>
  <c r="BR19" i="1"/>
  <c r="BR26" i="1"/>
  <c r="BP14" i="1"/>
  <c r="BP16" i="1"/>
  <c r="AI26" i="1"/>
  <c r="AJ26" i="1"/>
  <c r="AK26" i="1"/>
  <c r="AL26" i="1"/>
  <c r="BP17" i="1"/>
  <c r="BP19" i="1"/>
  <c r="BP26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AY11" i="1"/>
  <c r="AM11" i="1"/>
  <c r="AM12" i="1"/>
  <c r="AN12" i="1"/>
  <c r="AO12" i="1"/>
  <c r="AP12" i="1"/>
  <c r="AQ12" i="1"/>
  <c r="AR12" i="1"/>
  <c r="AS12" i="1"/>
  <c r="AT12" i="1"/>
  <c r="AU12" i="1"/>
  <c r="AV12" i="1"/>
  <c r="AW12" i="1"/>
  <c r="AM14" i="1"/>
  <c r="AN14" i="1"/>
  <c r="AO14" i="1"/>
  <c r="AP14" i="1"/>
  <c r="AQ14" i="1"/>
  <c r="AR14" i="1"/>
  <c r="AS14" i="1"/>
  <c r="AT14" i="1"/>
  <c r="AU14" i="1"/>
  <c r="AV14" i="1"/>
  <c r="AW14" i="1"/>
  <c r="AM16" i="1"/>
  <c r="AN16" i="1"/>
  <c r="AO16" i="1"/>
  <c r="AP16" i="1"/>
  <c r="AQ16" i="1"/>
  <c r="AR16" i="1"/>
  <c r="AS16" i="1"/>
  <c r="AT16" i="1"/>
  <c r="AU16" i="1"/>
  <c r="AV16" i="1"/>
  <c r="AW16" i="1"/>
  <c r="AM19" i="1"/>
  <c r="AN19" i="1"/>
  <c r="AO19" i="1"/>
  <c r="AP19" i="1"/>
  <c r="AQ19" i="1"/>
  <c r="AR19" i="1"/>
  <c r="AS19" i="1"/>
  <c r="AT19" i="1"/>
  <c r="AU19" i="1"/>
  <c r="AV19" i="1"/>
  <c r="AW19" i="1"/>
  <c r="AM26" i="1"/>
  <c r="AN26" i="1"/>
  <c r="AO26" i="1"/>
  <c r="AP26" i="1"/>
  <c r="AQ26" i="1"/>
  <c r="AR26" i="1"/>
  <c r="AS26" i="1"/>
  <c r="AT26" i="1"/>
  <c r="AU26" i="1"/>
  <c r="AV26" i="1"/>
  <c r="AW26" i="1"/>
  <c r="AN11" i="1"/>
  <c r="AO11" i="1"/>
  <c r="AP11" i="1"/>
  <c r="AQ11" i="1"/>
  <c r="AR11" i="1"/>
  <c r="AS11" i="1"/>
  <c r="AT11" i="1"/>
  <c r="AU11" i="1"/>
  <c r="AV11" i="1"/>
  <c r="AW11" i="1"/>
  <c r="AI12" i="1"/>
  <c r="AJ12" i="1"/>
  <c r="AK12" i="1"/>
  <c r="AI14" i="1"/>
  <c r="AJ14" i="1"/>
  <c r="AK14" i="1"/>
  <c r="AI16" i="1"/>
  <c r="AJ16" i="1"/>
  <c r="AK16" i="1"/>
  <c r="BR13" i="1"/>
  <c r="BT13" i="1"/>
  <c r="BP11" i="1"/>
  <c r="BT12" i="1"/>
  <c r="BR12" i="1"/>
  <c r="BR11" i="1"/>
  <c r="BP13" i="1"/>
  <c r="BP12" i="1"/>
  <c r="BT11" i="1"/>
</calcChain>
</file>

<file path=xl/sharedStrings.xml><?xml version="1.0" encoding="utf-8"?>
<sst xmlns="http://schemas.openxmlformats.org/spreadsheetml/2006/main" count="641" uniqueCount="138">
  <si>
    <t>Distance Races</t>
  </si>
  <si>
    <t>MB-OC</t>
  </si>
  <si>
    <t>OC-SD</t>
  </si>
  <si>
    <t>SD-E</t>
  </si>
  <si>
    <t>Cor</t>
  </si>
  <si>
    <t>Cab 4</t>
  </si>
  <si>
    <t>Cab 3</t>
  </si>
  <si>
    <t>Cab 2</t>
  </si>
  <si>
    <t>Cab 1</t>
  </si>
  <si>
    <t>Buoy Races</t>
  </si>
  <si>
    <t>Mid 1</t>
  </si>
  <si>
    <t>Mid 2</t>
  </si>
  <si>
    <t>Mid 3</t>
  </si>
  <si>
    <t>QT 1</t>
  </si>
  <si>
    <t>QT 2</t>
  </si>
  <si>
    <t>GB 1</t>
  </si>
  <si>
    <t>GB 2</t>
  </si>
  <si>
    <t>YC P</t>
  </si>
  <si>
    <t>YC 1</t>
  </si>
  <si>
    <t>YC 2</t>
  </si>
  <si>
    <t>YC 3</t>
  </si>
  <si>
    <t>YC 4</t>
  </si>
  <si>
    <t>YC 5</t>
  </si>
  <si>
    <t>CRA C1</t>
  </si>
  <si>
    <t>CRA C2</t>
  </si>
  <si>
    <t>Ard 1</t>
  </si>
  <si>
    <t>Ard 2</t>
  </si>
  <si>
    <t>Ard 3</t>
  </si>
  <si>
    <t>QT 3</t>
  </si>
  <si>
    <t>Crn 3</t>
  </si>
  <si>
    <t>Crn 2</t>
  </si>
  <si>
    <t>Crn 1</t>
  </si>
  <si>
    <t>Maleficent</t>
  </si>
  <si>
    <t># of Competitors:</t>
  </si>
  <si>
    <t>El Sueno</t>
  </si>
  <si>
    <t>Menace XXIV</t>
  </si>
  <si>
    <t>Houn Dawg</t>
  </si>
  <si>
    <t>Vanquish</t>
  </si>
  <si>
    <t>Expression Session</t>
  </si>
  <si>
    <t>Minx</t>
  </si>
  <si>
    <t>B'Quest</t>
  </si>
  <si>
    <t>Falcon</t>
  </si>
  <si>
    <t>Best Distance Races</t>
  </si>
  <si>
    <t>Best Buoy Races</t>
  </si>
  <si>
    <t>D</t>
  </si>
  <si>
    <t>B</t>
  </si>
  <si>
    <t>Type of Race:</t>
  </si>
  <si>
    <t>Total Distance Races:</t>
  </si>
  <si>
    <t>Distance Races Needed to Qualify:</t>
  </si>
  <si>
    <t>Total Buoy Races:</t>
  </si>
  <si>
    <t>Buoy Races Needed to Qualify:</t>
  </si>
  <si>
    <t>Total Overall Races:</t>
  </si>
  <si>
    <t>Overall Races Needed to Qualify:</t>
  </si>
  <si>
    <t>Best Overall Races</t>
  </si>
  <si>
    <t>Total</t>
  </si>
  <si>
    <t>Rank</t>
  </si>
  <si>
    <t>Overall Races</t>
  </si>
  <si>
    <t>Blue Blazes</t>
  </si>
  <si>
    <t>Staghound</t>
  </si>
  <si>
    <t>Valkyrie</t>
  </si>
  <si>
    <t>Geronimo</t>
  </si>
  <si>
    <t>Andiamo</t>
  </si>
  <si>
    <t>Babe</t>
  </si>
  <si>
    <t>Bligh's Spirit</t>
  </si>
  <si>
    <t>Blind Squirrel</t>
  </si>
  <si>
    <t>Mad Hatter</t>
  </si>
  <si>
    <t>Maistro</t>
  </si>
  <si>
    <t>Poco Loco</t>
  </si>
  <si>
    <t>Sea Maiden</t>
  </si>
  <si>
    <t>Casamar</t>
  </si>
  <si>
    <t>Cimarron</t>
  </si>
  <si>
    <t>K.I.S.S.</t>
  </si>
  <si>
    <t>F Bomb</t>
  </si>
  <si>
    <t>Flexible Flyer</t>
  </si>
  <si>
    <t>Blackadder</t>
  </si>
  <si>
    <t>Cocktail</t>
  </si>
  <si>
    <t>Debauchery</t>
  </si>
  <si>
    <t>Jabberwock</t>
  </si>
  <si>
    <t>Kozmic Blues</t>
  </si>
  <si>
    <t>Atsa My Yacht</t>
  </si>
  <si>
    <t>Ragazza</t>
  </si>
  <si>
    <t>Windsome</t>
  </si>
  <si>
    <t>Decoy</t>
  </si>
  <si>
    <t>Kestrel</t>
  </si>
  <si>
    <t>Kokopelli2</t>
  </si>
  <si>
    <t>Velos</t>
  </si>
  <si>
    <t>Excalibur</t>
  </si>
  <si>
    <t>YC 6</t>
  </si>
  <si>
    <t>YC 7</t>
  </si>
  <si>
    <t>SBCW 1</t>
  </si>
  <si>
    <t>SBCW 2</t>
  </si>
  <si>
    <t>SBCW 3</t>
  </si>
  <si>
    <t>SBCW 4</t>
  </si>
  <si>
    <t>SBCS 1</t>
  </si>
  <si>
    <t>SBCS 2</t>
  </si>
  <si>
    <t>SBCS 3</t>
  </si>
  <si>
    <t>SBCS 4</t>
  </si>
  <si>
    <t>SBCF 1</t>
  </si>
  <si>
    <t>SBCF 2</t>
  </si>
  <si>
    <t>SBCF 3</t>
  </si>
  <si>
    <t>SBCF 4</t>
  </si>
  <si>
    <t>Condor</t>
  </si>
  <si>
    <t>Derivative</t>
  </si>
  <si>
    <t>Locomotive</t>
  </si>
  <si>
    <t>USA93586</t>
  </si>
  <si>
    <t>Pacifico</t>
  </si>
  <si>
    <t>Fiasco III</t>
  </si>
  <si>
    <t>Fired Up (SNAFU)</t>
  </si>
  <si>
    <t>Anarchy</t>
  </si>
  <si>
    <t>Precepts II</t>
  </si>
  <si>
    <t>Al Na'ir</t>
  </si>
  <si>
    <t>Broad Reach</t>
  </si>
  <si>
    <t>Slingshot</t>
  </si>
  <si>
    <t>Paladin</t>
  </si>
  <si>
    <t>Tiny Bubbles</t>
  </si>
  <si>
    <t xml:space="preserve">Mile High Klub </t>
  </si>
  <si>
    <t>USA 33</t>
  </si>
  <si>
    <t>Trouble Spot</t>
  </si>
  <si>
    <t>Rowdy</t>
  </si>
  <si>
    <t>Kodachrome</t>
  </si>
  <si>
    <t>Tigress</t>
  </si>
  <si>
    <t>USA 102</t>
  </si>
  <si>
    <t>Brigadoon</t>
  </si>
  <si>
    <t>Claddagh</t>
  </si>
  <si>
    <t>Precepts 3.2</t>
  </si>
  <si>
    <t>Meridian</t>
  </si>
  <si>
    <t>Liberty</t>
  </si>
  <si>
    <t>Vixen</t>
  </si>
  <si>
    <t>Schock N' Awe</t>
  </si>
  <si>
    <t>Sapphire</t>
  </si>
  <si>
    <t>Bronco</t>
  </si>
  <si>
    <t>An Dara Claddagh</t>
  </si>
  <si>
    <t>Super Fly</t>
  </si>
  <si>
    <t>Mosh Pit</t>
  </si>
  <si>
    <t>Fast Forward</t>
  </si>
  <si>
    <t>Numbers</t>
  </si>
  <si>
    <t>Rio Del Mar</t>
  </si>
  <si>
    <t>Menace 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</si>
</sst>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ill="1" applyBorder="1"/>
    <xf numFmtId="0" fontId="1" fillId="4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164" fontId="1" fillId="6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1" fillId="7" borderId="2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</cellXfs>
  <cellStyles count="2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G3" workbookViewId="0">
      <selection activeCell="AV24" sqref="AV24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43" width="3.6640625" customWidth="1"/>
    <col min="44" max="44" width="5" bestFit="1" customWidth="1"/>
    <col min="45" max="49" width="5" customWidth="1"/>
  </cols>
  <sheetData>
    <row r="1" spans="1:49">
      <c r="A1" s="12" t="s">
        <v>47</v>
      </c>
      <c r="B1" s="13">
        <f>COUNTIF(C$9:W$9,"D")</f>
        <v>8</v>
      </c>
      <c r="C1" s="20"/>
    </row>
    <row r="2" spans="1:49">
      <c r="A2" s="12" t="s">
        <v>48</v>
      </c>
      <c r="B2" s="13">
        <f>ROUNDUP(B1*0.51,0)</f>
        <v>5</v>
      </c>
      <c r="C2" s="20"/>
    </row>
    <row r="3" spans="1:49">
      <c r="A3" s="12" t="s">
        <v>49</v>
      </c>
      <c r="B3" s="13">
        <f>COUNTIF(C$9:W$9,"B")</f>
        <v>13</v>
      </c>
      <c r="C3" s="20"/>
    </row>
    <row r="4" spans="1:49">
      <c r="A4" s="12" t="s">
        <v>50</v>
      </c>
      <c r="B4" s="13">
        <f>ROUNDUP(B3*0.51,0)</f>
        <v>7</v>
      </c>
      <c r="C4" s="20"/>
    </row>
    <row r="5" spans="1:49">
      <c r="A5" s="12" t="s">
        <v>51</v>
      </c>
      <c r="B5" s="13">
        <f>COUNTA(C9:W9)</f>
        <v>21</v>
      </c>
      <c r="C5" s="20"/>
    </row>
    <row r="6" spans="1:49">
      <c r="A6" s="12" t="s">
        <v>52</v>
      </c>
      <c r="B6" s="13">
        <f>ROUNDUP(B5*0.51,0)</f>
        <v>11</v>
      </c>
      <c r="C6" s="20"/>
    </row>
    <row r="8" spans="1:49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15</v>
      </c>
      <c r="O8" s="4" t="s">
        <v>16</v>
      </c>
      <c r="P8" s="4" t="s">
        <v>17</v>
      </c>
      <c r="Q8" s="4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35" t="s">
        <v>42</v>
      </c>
      <c r="Y8" s="36"/>
      <c r="Z8" s="36"/>
      <c r="AA8" s="36"/>
      <c r="AB8" s="41" t="s">
        <v>43</v>
      </c>
      <c r="AC8" s="42"/>
      <c r="AD8" s="42"/>
      <c r="AE8" s="42"/>
      <c r="AF8" s="42"/>
      <c r="AG8" s="42"/>
      <c r="AH8" s="45" t="s">
        <v>53</v>
      </c>
      <c r="AI8" s="45"/>
      <c r="AJ8" s="45"/>
      <c r="AK8" s="45"/>
      <c r="AL8" s="45"/>
      <c r="AM8" s="45"/>
      <c r="AN8" s="45"/>
      <c r="AO8" s="45"/>
      <c r="AP8" s="45"/>
      <c r="AQ8" s="45"/>
      <c r="AR8" s="35" t="s">
        <v>0</v>
      </c>
      <c r="AS8" s="37"/>
      <c r="AT8" s="46" t="s">
        <v>9</v>
      </c>
      <c r="AU8" s="47"/>
      <c r="AV8" s="31" t="s">
        <v>56</v>
      </c>
      <c r="AW8" s="32"/>
    </row>
    <row r="9" spans="1:49">
      <c r="B9" s="1" t="s">
        <v>46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0" t="s">
        <v>45</v>
      </c>
      <c r="V9" s="10" t="s">
        <v>45</v>
      </c>
      <c r="W9" s="10" t="s">
        <v>45</v>
      </c>
      <c r="X9" s="38"/>
      <c r="Y9" s="39"/>
      <c r="Z9" s="39"/>
      <c r="AA9" s="39"/>
      <c r="AB9" s="43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38"/>
      <c r="AS9" s="40"/>
      <c r="AT9" s="48"/>
      <c r="AU9" s="49"/>
      <c r="AV9" s="33"/>
      <c r="AW9" s="34"/>
    </row>
    <row r="10" spans="1:49">
      <c r="B10" s="1" t="s">
        <v>33</v>
      </c>
      <c r="C10" s="5">
        <v>4</v>
      </c>
      <c r="D10" s="5">
        <v>2</v>
      </c>
      <c r="E10" s="5">
        <v>2</v>
      </c>
      <c r="F10" s="5">
        <v>3</v>
      </c>
      <c r="G10" s="5"/>
      <c r="H10" s="5"/>
      <c r="I10" s="5">
        <v>2</v>
      </c>
      <c r="J10" s="5">
        <v>6</v>
      </c>
      <c r="K10" s="6"/>
      <c r="L10" s="6"/>
      <c r="M10" s="6"/>
      <c r="N10" s="6">
        <v>2</v>
      </c>
      <c r="O10" s="6">
        <v>2</v>
      </c>
      <c r="P10" s="6">
        <v>11</v>
      </c>
      <c r="Q10" s="6">
        <v>6</v>
      </c>
      <c r="R10" s="6">
        <v>6</v>
      </c>
      <c r="S10" s="6">
        <v>6</v>
      </c>
      <c r="T10" s="6">
        <v>6</v>
      </c>
      <c r="U10" s="6">
        <v>6</v>
      </c>
      <c r="V10" s="6">
        <v>2</v>
      </c>
      <c r="W10" s="6">
        <v>2</v>
      </c>
      <c r="X10" s="9">
        <v>1</v>
      </c>
      <c r="Y10" s="9">
        <v>2</v>
      </c>
      <c r="Z10" s="9">
        <v>3</v>
      </c>
      <c r="AA10" s="9">
        <v>4</v>
      </c>
      <c r="AB10" s="10">
        <v>1</v>
      </c>
      <c r="AC10" s="10">
        <v>2</v>
      </c>
      <c r="AD10" s="10">
        <v>3</v>
      </c>
      <c r="AE10" s="10">
        <v>4</v>
      </c>
      <c r="AF10" s="10">
        <v>5</v>
      </c>
      <c r="AG10" s="10">
        <v>6</v>
      </c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  <c r="AR10" s="9" t="s">
        <v>54</v>
      </c>
      <c r="AS10" s="9" t="s">
        <v>55</v>
      </c>
      <c r="AT10" s="10" t="s">
        <v>54</v>
      </c>
      <c r="AU10" s="10" t="s">
        <v>55</v>
      </c>
      <c r="AV10" s="19" t="s">
        <v>54</v>
      </c>
      <c r="AW10" s="19" t="s">
        <v>55</v>
      </c>
    </row>
    <row r="11" spans="1:49">
      <c r="A11" s="11" t="s">
        <v>57</v>
      </c>
      <c r="B11" s="11">
        <v>5055</v>
      </c>
      <c r="C11" s="22">
        <v>3</v>
      </c>
      <c r="D11" s="22"/>
      <c r="E11" s="22"/>
      <c r="F11" s="22">
        <v>1</v>
      </c>
      <c r="G11" s="22"/>
      <c r="H11" s="22"/>
      <c r="I11" s="22">
        <v>2</v>
      </c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2">
        <f t="shared" ref="X11:X17" si="0">IF(ISNUMBER(LARGE($C11:$J11,X$10)),LARGE($C11:$J11,X$10),"")</f>
        <v>3</v>
      </c>
      <c r="Y11" s="22">
        <f t="shared" ref="Y11:AA17" si="1">IF(ISNUMBER(LARGE($C11:$J11,Y$10)),LARGE($C11:$J11,Y$10),"")</f>
        <v>2</v>
      </c>
      <c r="Z11" s="22">
        <f t="shared" si="1"/>
        <v>1</v>
      </c>
      <c r="AA11" s="22" t="str">
        <f t="shared" si="1"/>
        <v/>
      </c>
      <c r="AB11" s="23" t="str">
        <f t="shared" ref="AB11:AG17" si="2">IF(ISNUMBER(LARGE($K11:$W11,AB$10)),LARGE($K11:$W11,AB$10),"")</f>
        <v/>
      </c>
      <c r="AC11" s="23" t="str">
        <f t="shared" si="2"/>
        <v/>
      </c>
      <c r="AD11" s="23" t="str">
        <f t="shared" si="2"/>
        <v/>
      </c>
      <c r="AE11" s="23" t="str">
        <f t="shared" si="2"/>
        <v/>
      </c>
      <c r="AF11" s="23" t="str">
        <f t="shared" si="2"/>
        <v/>
      </c>
      <c r="AG11" s="23" t="str">
        <f t="shared" si="2"/>
        <v/>
      </c>
      <c r="AH11" s="24">
        <f t="shared" ref="AH11:AQ17" si="3">IF(ISNUMBER(LARGE($C11:$W11,AH$10)),LARGE($C11:$W11,AH$10),"")</f>
        <v>3</v>
      </c>
      <c r="AI11" s="24">
        <f t="shared" si="3"/>
        <v>2</v>
      </c>
      <c r="AJ11" s="24">
        <f t="shared" si="3"/>
        <v>1</v>
      </c>
      <c r="AK11" s="24" t="str">
        <f t="shared" si="3"/>
        <v/>
      </c>
      <c r="AL11" s="24" t="str">
        <f t="shared" si="3"/>
        <v/>
      </c>
      <c r="AM11" s="24" t="str">
        <f t="shared" si="3"/>
        <v/>
      </c>
      <c r="AN11" s="24" t="str">
        <f t="shared" si="3"/>
        <v/>
      </c>
      <c r="AO11" s="24" t="str">
        <f t="shared" si="3"/>
        <v/>
      </c>
      <c r="AP11" s="24" t="str">
        <f t="shared" si="3"/>
        <v/>
      </c>
      <c r="AQ11" s="24" t="str">
        <f t="shared" si="3"/>
        <v/>
      </c>
      <c r="AR11" s="25" t="str">
        <f>IF(AA11&lt;&gt;"",SUM(X11:AA11),"")</f>
        <v/>
      </c>
      <c r="AS11" s="25" t="str">
        <f t="shared" ref="AS11:AS17" si="4">IF(AR11&lt;&gt;"",RANK(AR11,AR$11:AR$15,0),"")</f>
        <v/>
      </c>
      <c r="AT11" s="26" t="str">
        <f>IF(AG11&lt;&gt;"",SUM(AB11:AG11),"")</f>
        <v/>
      </c>
      <c r="AU11" s="26" t="str">
        <f t="shared" ref="AU11:AU17" si="5">IF(AT11&lt;&gt;"",RANK(AT11,AT$11:AT$15,0),"")</f>
        <v/>
      </c>
      <c r="AV11" s="27" t="str">
        <f>IF(AQ11&lt;&gt;"",SUM(AH11:AQ11),"")</f>
        <v/>
      </c>
      <c r="AW11" s="27" t="str">
        <f t="shared" ref="AW11:AW17" si="6">IF(AV11&lt;&gt;"",RANK(AV11,AV$11:AV$15,0),"")</f>
        <v/>
      </c>
    </row>
    <row r="12" spans="1:49">
      <c r="A12" s="11" t="s">
        <v>101</v>
      </c>
      <c r="B12" s="11">
        <v>685</v>
      </c>
      <c r="C12" s="22">
        <v>1</v>
      </c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2">
        <f t="shared" si="0"/>
        <v>1</v>
      </c>
      <c r="Y12" s="22" t="str">
        <f t="shared" si="1"/>
        <v/>
      </c>
      <c r="Z12" s="22" t="str">
        <f t="shared" si="1"/>
        <v/>
      </c>
      <c r="AA12" s="22" t="str">
        <f t="shared" si="1"/>
        <v/>
      </c>
      <c r="AB12" s="23" t="str">
        <f t="shared" si="2"/>
        <v/>
      </c>
      <c r="AC12" s="23" t="str">
        <f t="shared" si="2"/>
        <v/>
      </c>
      <c r="AD12" s="23" t="str">
        <f t="shared" si="2"/>
        <v/>
      </c>
      <c r="AE12" s="23" t="str">
        <f t="shared" si="2"/>
        <v/>
      </c>
      <c r="AF12" s="23" t="str">
        <f t="shared" si="2"/>
        <v/>
      </c>
      <c r="AG12" s="23" t="str">
        <f t="shared" si="2"/>
        <v/>
      </c>
      <c r="AH12" s="24">
        <f t="shared" si="3"/>
        <v>1</v>
      </c>
      <c r="AI12" s="24" t="str">
        <f t="shared" si="3"/>
        <v/>
      </c>
      <c r="AJ12" s="24" t="str">
        <f t="shared" si="3"/>
        <v/>
      </c>
      <c r="AK12" s="24" t="str">
        <f t="shared" si="3"/>
        <v/>
      </c>
      <c r="AL12" s="24" t="str">
        <f t="shared" si="3"/>
        <v/>
      </c>
      <c r="AM12" s="24" t="str">
        <f t="shared" si="3"/>
        <v/>
      </c>
      <c r="AN12" s="24" t="str">
        <f t="shared" si="3"/>
        <v/>
      </c>
      <c r="AO12" s="24" t="str">
        <f t="shared" si="3"/>
        <v/>
      </c>
      <c r="AP12" s="24" t="str">
        <f t="shared" si="3"/>
        <v/>
      </c>
      <c r="AQ12" s="24" t="str">
        <f t="shared" si="3"/>
        <v/>
      </c>
      <c r="AR12" s="25" t="str">
        <f>IF(AA12&lt;&gt;"",SUM(X12:AA12),"")</f>
        <v/>
      </c>
      <c r="AS12" s="25" t="str">
        <f t="shared" si="4"/>
        <v/>
      </c>
      <c r="AT12" s="26" t="str">
        <f t="shared" ref="AT12:AT17" si="7">IF(AG12&lt;&gt;"",SUM(AB12:AG12),"")</f>
        <v/>
      </c>
      <c r="AU12" s="26" t="str">
        <f t="shared" si="5"/>
        <v/>
      </c>
      <c r="AV12" s="27" t="str">
        <f t="shared" ref="AV12:AV17" si="8">IF(AQ12&lt;&gt;"",SUM(AH12:AQ12),"")</f>
        <v/>
      </c>
      <c r="AW12" s="27" t="str">
        <f t="shared" si="6"/>
        <v/>
      </c>
    </row>
    <row r="13" spans="1:49">
      <c r="A13" s="11" t="s">
        <v>84</v>
      </c>
      <c r="B13" s="11">
        <v>43717</v>
      </c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3">
        <v>1</v>
      </c>
      <c r="Q13" s="23">
        <v>3</v>
      </c>
      <c r="R13" s="23">
        <v>2</v>
      </c>
      <c r="S13" s="23">
        <v>4</v>
      </c>
      <c r="T13" s="23">
        <v>4</v>
      </c>
      <c r="U13" s="23">
        <v>4</v>
      </c>
      <c r="V13" s="23"/>
      <c r="W13" s="23"/>
      <c r="X13" s="22" t="str">
        <f t="shared" si="0"/>
        <v/>
      </c>
      <c r="Y13" s="22" t="str">
        <f t="shared" si="1"/>
        <v/>
      </c>
      <c r="Z13" s="22" t="str">
        <f t="shared" si="1"/>
        <v/>
      </c>
      <c r="AA13" s="22" t="str">
        <f t="shared" si="1"/>
        <v/>
      </c>
      <c r="AB13" s="23">
        <f t="shared" si="2"/>
        <v>4</v>
      </c>
      <c r="AC13" s="23">
        <f t="shared" si="2"/>
        <v>4</v>
      </c>
      <c r="AD13" s="23">
        <f t="shared" si="2"/>
        <v>4</v>
      </c>
      <c r="AE13" s="23">
        <f t="shared" si="2"/>
        <v>3</v>
      </c>
      <c r="AF13" s="23">
        <f t="shared" si="2"/>
        <v>2</v>
      </c>
      <c r="AG13" s="23">
        <f t="shared" si="2"/>
        <v>1</v>
      </c>
      <c r="AH13" s="24">
        <f t="shared" si="3"/>
        <v>4</v>
      </c>
      <c r="AI13" s="24">
        <f t="shared" si="3"/>
        <v>4</v>
      </c>
      <c r="AJ13" s="24">
        <f t="shared" si="3"/>
        <v>4</v>
      </c>
      <c r="AK13" s="24">
        <f t="shared" si="3"/>
        <v>3</v>
      </c>
      <c r="AL13" s="24">
        <f t="shared" si="3"/>
        <v>2</v>
      </c>
      <c r="AM13" s="24">
        <f t="shared" si="3"/>
        <v>1</v>
      </c>
      <c r="AN13" s="24" t="str">
        <f t="shared" si="3"/>
        <v/>
      </c>
      <c r="AO13" s="24" t="str">
        <f t="shared" si="3"/>
        <v/>
      </c>
      <c r="AP13" s="24" t="str">
        <f t="shared" si="3"/>
        <v/>
      </c>
      <c r="AQ13" s="24" t="str">
        <f t="shared" si="3"/>
        <v/>
      </c>
      <c r="AR13" s="25" t="str">
        <f>IF(AA13&lt;&gt;"",SUM(X13:AA13),"")</f>
        <v/>
      </c>
      <c r="AS13" s="25" t="str">
        <f t="shared" si="4"/>
        <v/>
      </c>
      <c r="AT13" s="26">
        <f t="shared" si="7"/>
        <v>18</v>
      </c>
      <c r="AU13" s="26">
        <f t="shared" si="5"/>
        <v>2</v>
      </c>
      <c r="AV13" s="27" t="str">
        <f t="shared" si="8"/>
        <v/>
      </c>
      <c r="AW13" s="27" t="str">
        <f t="shared" si="6"/>
        <v/>
      </c>
    </row>
    <row r="14" spans="1:49">
      <c r="A14" s="11" t="s">
        <v>135</v>
      </c>
      <c r="B14" s="11">
        <v>7119</v>
      </c>
      <c r="C14" s="22"/>
      <c r="D14" s="22"/>
      <c r="E14" s="22"/>
      <c r="F14" s="22"/>
      <c r="G14" s="22"/>
      <c r="H14" s="22"/>
      <c r="I14" s="22">
        <v>1</v>
      </c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2</v>
      </c>
      <c r="W14" s="23">
        <v>1</v>
      </c>
      <c r="X14" s="22">
        <f t="shared" si="0"/>
        <v>1</v>
      </c>
      <c r="Y14" s="22" t="str">
        <f t="shared" si="1"/>
        <v/>
      </c>
      <c r="Z14" s="22" t="str">
        <f t="shared" si="1"/>
        <v/>
      </c>
      <c r="AA14" s="22" t="str">
        <f t="shared" si="1"/>
        <v/>
      </c>
      <c r="AB14" s="23">
        <f t="shared" si="2"/>
        <v>2</v>
      </c>
      <c r="AC14" s="23">
        <f t="shared" si="2"/>
        <v>1</v>
      </c>
      <c r="AD14" s="23" t="str">
        <f t="shared" si="2"/>
        <v/>
      </c>
      <c r="AE14" s="23" t="str">
        <f t="shared" si="2"/>
        <v/>
      </c>
      <c r="AF14" s="23" t="str">
        <f t="shared" si="2"/>
        <v/>
      </c>
      <c r="AG14" s="23" t="str">
        <f t="shared" si="2"/>
        <v/>
      </c>
      <c r="AH14" s="24">
        <f t="shared" si="3"/>
        <v>2</v>
      </c>
      <c r="AI14" s="24">
        <f t="shared" si="3"/>
        <v>1</v>
      </c>
      <c r="AJ14" s="24">
        <f t="shared" si="3"/>
        <v>1</v>
      </c>
      <c r="AK14" s="24" t="str">
        <f t="shared" si="3"/>
        <v/>
      </c>
      <c r="AL14" s="24" t="str">
        <f t="shared" si="3"/>
        <v/>
      </c>
      <c r="AM14" s="24" t="str">
        <f t="shared" si="3"/>
        <v/>
      </c>
      <c r="AN14" s="24" t="str">
        <f t="shared" si="3"/>
        <v/>
      </c>
      <c r="AO14" s="24" t="str">
        <f t="shared" si="3"/>
        <v/>
      </c>
      <c r="AP14" s="24" t="str">
        <f t="shared" si="3"/>
        <v/>
      </c>
      <c r="AQ14" s="24" t="str">
        <f t="shared" si="3"/>
        <v/>
      </c>
      <c r="AR14" s="25" t="str">
        <f>IF(AA14&lt;&gt;"",SUM(X14:AA14),"")</f>
        <v/>
      </c>
      <c r="AS14" s="25" t="str">
        <f t="shared" ref="AS14" si="9">IF(AR14&lt;&gt;"",RANK(AR14,AR$11:AR$15,0),"")</f>
        <v/>
      </c>
      <c r="AT14" s="26" t="str">
        <f t="shared" si="7"/>
        <v/>
      </c>
      <c r="AU14" s="26" t="str">
        <f t="shared" ref="AU14" si="10">IF(AT14&lt;&gt;"",RANK(AT14,AT$11:AT$15,0),"")</f>
        <v/>
      </c>
      <c r="AV14" s="27" t="str">
        <f t="shared" si="8"/>
        <v/>
      </c>
      <c r="AW14" s="27" t="str">
        <f t="shared" ref="AW14" si="11">IF(AV14&lt;&gt;"",RANK(AV14,AV$11:AV$15,0),"")</f>
        <v/>
      </c>
    </row>
    <row r="15" spans="1:49">
      <c r="A15" s="11" t="s">
        <v>58</v>
      </c>
      <c r="B15" s="11">
        <v>69152</v>
      </c>
      <c r="C15" s="22">
        <v>2</v>
      </c>
      <c r="D15" s="22">
        <v>2</v>
      </c>
      <c r="E15" s="22">
        <v>1</v>
      </c>
      <c r="F15" s="22">
        <v>2</v>
      </c>
      <c r="G15" s="22"/>
      <c r="H15" s="22"/>
      <c r="I15" s="22"/>
      <c r="J15" s="22">
        <v>5</v>
      </c>
      <c r="K15" s="23"/>
      <c r="L15" s="23"/>
      <c r="M15" s="23"/>
      <c r="N15" s="23">
        <v>1</v>
      </c>
      <c r="O15" s="23">
        <v>1</v>
      </c>
      <c r="P15" s="23">
        <v>8</v>
      </c>
      <c r="Q15" s="23">
        <v>5</v>
      </c>
      <c r="R15" s="23">
        <v>4</v>
      </c>
      <c r="S15" s="23">
        <v>5</v>
      </c>
      <c r="T15" s="23">
        <v>4</v>
      </c>
      <c r="U15" s="23">
        <v>4</v>
      </c>
      <c r="V15" s="23">
        <v>0</v>
      </c>
      <c r="W15" s="23">
        <v>2</v>
      </c>
      <c r="X15" s="22">
        <f t="shared" si="0"/>
        <v>5</v>
      </c>
      <c r="Y15" s="22">
        <f t="shared" si="1"/>
        <v>2</v>
      </c>
      <c r="Z15" s="22">
        <f t="shared" si="1"/>
        <v>2</v>
      </c>
      <c r="AA15" s="22">
        <f t="shared" si="1"/>
        <v>2</v>
      </c>
      <c r="AB15" s="23">
        <f t="shared" si="2"/>
        <v>8</v>
      </c>
      <c r="AC15" s="23">
        <f t="shared" si="2"/>
        <v>5</v>
      </c>
      <c r="AD15" s="23">
        <f t="shared" si="2"/>
        <v>5</v>
      </c>
      <c r="AE15" s="23">
        <f t="shared" si="2"/>
        <v>4</v>
      </c>
      <c r="AF15" s="23">
        <f t="shared" si="2"/>
        <v>4</v>
      </c>
      <c r="AG15" s="23">
        <f t="shared" si="2"/>
        <v>4</v>
      </c>
      <c r="AH15" s="24">
        <f t="shared" si="3"/>
        <v>8</v>
      </c>
      <c r="AI15" s="24">
        <f t="shared" si="3"/>
        <v>5</v>
      </c>
      <c r="AJ15" s="24">
        <f t="shared" si="3"/>
        <v>5</v>
      </c>
      <c r="AK15" s="24">
        <f t="shared" si="3"/>
        <v>5</v>
      </c>
      <c r="AL15" s="24">
        <f t="shared" si="3"/>
        <v>4</v>
      </c>
      <c r="AM15" s="24">
        <f t="shared" si="3"/>
        <v>4</v>
      </c>
      <c r="AN15" s="24">
        <f t="shared" si="3"/>
        <v>4</v>
      </c>
      <c r="AO15" s="24">
        <f t="shared" si="3"/>
        <v>2</v>
      </c>
      <c r="AP15" s="24">
        <f t="shared" si="3"/>
        <v>2</v>
      </c>
      <c r="AQ15" s="24">
        <f t="shared" si="3"/>
        <v>2</v>
      </c>
      <c r="AR15" s="25">
        <f>IF(AA15&lt;&gt;"",SUM(X15:AA15),"")</f>
        <v>11</v>
      </c>
      <c r="AS15" s="25">
        <f t="shared" si="4"/>
        <v>1</v>
      </c>
      <c r="AT15" s="26">
        <f t="shared" si="7"/>
        <v>30</v>
      </c>
      <c r="AU15" s="26">
        <f t="shared" si="5"/>
        <v>1</v>
      </c>
      <c r="AV15" s="27">
        <f t="shared" si="8"/>
        <v>41</v>
      </c>
      <c r="AW15" s="27">
        <f t="shared" si="6"/>
        <v>1</v>
      </c>
    </row>
    <row r="16" spans="1:49">
      <c r="A16" s="11" t="s">
        <v>85</v>
      </c>
      <c r="B16" s="11">
        <v>22208</v>
      </c>
      <c r="C16" s="22">
        <v>4</v>
      </c>
      <c r="D16" s="22">
        <v>1</v>
      </c>
      <c r="E16" s="22">
        <v>2</v>
      </c>
      <c r="F16" s="22">
        <v>3</v>
      </c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>
        <v>0</v>
      </c>
      <c r="R16" s="23">
        <v>4</v>
      </c>
      <c r="S16" s="23">
        <v>2</v>
      </c>
      <c r="T16" s="23">
        <v>3</v>
      </c>
      <c r="U16" s="23">
        <v>3</v>
      </c>
      <c r="V16" s="23"/>
      <c r="W16" s="23"/>
      <c r="X16" s="22">
        <f t="shared" si="0"/>
        <v>4</v>
      </c>
      <c r="Y16" s="22">
        <f t="shared" si="1"/>
        <v>3</v>
      </c>
      <c r="Z16" s="22">
        <f t="shared" si="1"/>
        <v>2</v>
      </c>
      <c r="AA16" s="22">
        <f t="shared" si="1"/>
        <v>1</v>
      </c>
      <c r="AB16" s="23">
        <f t="shared" si="2"/>
        <v>4</v>
      </c>
      <c r="AC16" s="23">
        <f t="shared" si="2"/>
        <v>3</v>
      </c>
      <c r="AD16" s="23">
        <f t="shared" si="2"/>
        <v>3</v>
      </c>
      <c r="AE16" s="23">
        <f t="shared" si="2"/>
        <v>2</v>
      </c>
      <c r="AF16" s="23">
        <f t="shared" si="2"/>
        <v>0</v>
      </c>
      <c r="AG16" s="23" t="str">
        <f t="shared" si="2"/>
        <v/>
      </c>
      <c r="AH16" s="24">
        <f t="shared" si="3"/>
        <v>4</v>
      </c>
      <c r="AI16" s="24">
        <f t="shared" si="3"/>
        <v>4</v>
      </c>
      <c r="AJ16" s="24">
        <f t="shared" si="3"/>
        <v>3</v>
      </c>
      <c r="AK16" s="24">
        <f t="shared" si="3"/>
        <v>3</v>
      </c>
      <c r="AL16" s="24">
        <f t="shared" si="3"/>
        <v>3</v>
      </c>
      <c r="AM16" s="24">
        <f t="shared" si="3"/>
        <v>2</v>
      </c>
      <c r="AN16" s="24">
        <f t="shared" si="3"/>
        <v>2</v>
      </c>
      <c r="AO16" s="24">
        <f t="shared" si="3"/>
        <v>1</v>
      </c>
      <c r="AP16" s="24">
        <f t="shared" si="3"/>
        <v>0</v>
      </c>
      <c r="AQ16" s="24" t="str">
        <f t="shared" si="3"/>
        <v/>
      </c>
      <c r="AR16" s="25">
        <f>IF(AA16&lt;&gt;"",SUM(X16:AA16),"")</f>
        <v>10</v>
      </c>
      <c r="AS16" s="25">
        <v>2</v>
      </c>
      <c r="AT16" s="26" t="str">
        <f t="shared" si="7"/>
        <v/>
      </c>
      <c r="AU16" s="26" t="str">
        <f t="shared" si="5"/>
        <v/>
      </c>
      <c r="AV16" s="27" t="str">
        <f t="shared" si="8"/>
        <v/>
      </c>
      <c r="AW16" s="27" t="str">
        <f t="shared" si="6"/>
        <v/>
      </c>
    </row>
    <row r="17" spans="2:49">
      <c r="B17" s="11"/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2" t="str">
        <f t="shared" si="0"/>
        <v/>
      </c>
      <c r="Y17" s="22" t="str">
        <f t="shared" si="1"/>
        <v/>
      </c>
      <c r="Z17" s="22" t="str">
        <f t="shared" si="1"/>
        <v/>
      </c>
      <c r="AA17" s="22" t="str">
        <f t="shared" si="1"/>
        <v/>
      </c>
      <c r="AB17" s="23" t="str">
        <f t="shared" si="2"/>
        <v/>
      </c>
      <c r="AC17" s="23" t="str">
        <f t="shared" si="2"/>
        <v/>
      </c>
      <c r="AD17" s="23" t="str">
        <f t="shared" si="2"/>
        <v/>
      </c>
      <c r="AE17" s="23" t="str">
        <f t="shared" si="2"/>
        <v/>
      </c>
      <c r="AF17" s="23" t="str">
        <f t="shared" si="2"/>
        <v/>
      </c>
      <c r="AG17" s="23" t="str">
        <f t="shared" si="2"/>
        <v/>
      </c>
      <c r="AH17" s="24" t="str">
        <f t="shared" si="3"/>
        <v/>
      </c>
      <c r="AI17" s="24" t="str">
        <f t="shared" si="3"/>
        <v/>
      </c>
      <c r="AJ17" s="24" t="str">
        <f t="shared" si="3"/>
        <v/>
      </c>
      <c r="AK17" s="24" t="str">
        <f t="shared" si="3"/>
        <v/>
      </c>
      <c r="AL17" s="24" t="str">
        <f t="shared" si="3"/>
        <v/>
      </c>
      <c r="AM17" s="24" t="str">
        <f t="shared" si="3"/>
        <v/>
      </c>
      <c r="AN17" s="24" t="str">
        <f t="shared" si="3"/>
        <v/>
      </c>
      <c r="AO17" s="24" t="str">
        <f t="shared" si="3"/>
        <v/>
      </c>
      <c r="AP17" s="24" t="str">
        <f t="shared" si="3"/>
        <v/>
      </c>
      <c r="AQ17" s="24" t="str">
        <f t="shared" si="3"/>
        <v/>
      </c>
      <c r="AR17" s="25" t="str">
        <f>IF(AA17&lt;&gt;"",SUM(X17:AA17),"")</f>
        <v/>
      </c>
      <c r="AS17" s="25" t="str">
        <f t="shared" si="4"/>
        <v/>
      </c>
      <c r="AT17" s="26" t="str">
        <f t="shared" si="7"/>
        <v/>
      </c>
      <c r="AU17" s="26" t="str">
        <f t="shared" si="5"/>
        <v/>
      </c>
      <c r="AV17" s="27" t="str">
        <f t="shared" si="8"/>
        <v/>
      </c>
      <c r="AW17" s="27" t="str">
        <f t="shared" si="6"/>
        <v/>
      </c>
    </row>
  </sheetData>
  <mergeCells count="6">
    <mergeCell ref="AV8:AW9"/>
    <mergeCell ref="X8:AA9"/>
    <mergeCell ref="AB8:AG9"/>
    <mergeCell ref="AH8:AQ9"/>
    <mergeCell ref="AR8:AS9"/>
    <mergeCell ref="AT8:AU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4"/>
  <sheetViews>
    <sheetView workbookViewId="0">
      <selection activeCell="AQ39" sqref="AQ39"/>
    </sheetView>
  </sheetViews>
  <sheetFormatPr baseColWidth="10" defaultColWidth="8.83203125" defaultRowHeight="14" x14ac:dyDescent="0"/>
  <cols>
    <col min="1" max="1" width="22.5" bestFit="1" customWidth="1"/>
    <col min="2" max="2" width="7.1640625" customWidth="1"/>
    <col min="3" max="64" width="3.6640625" customWidth="1"/>
    <col min="65" max="65" width="5" bestFit="1" customWidth="1"/>
    <col min="66" max="70" width="5" customWidth="1"/>
  </cols>
  <sheetData>
    <row r="1" spans="1:70">
      <c r="A1" s="12" t="s">
        <v>47</v>
      </c>
      <c r="B1" s="13">
        <f>COUNTIF(C$9:AF$9,"D")</f>
        <v>8</v>
      </c>
      <c r="C1" s="20"/>
    </row>
    <row r="2" spans="1:70">
      <c r="A2" s="12" t="s">
        <v>48</v>
      </c>
      <c r="B2" s="13">
        <f>ROUNDUP(B1*0.51,0)</f>
        <v>5</v>
      </c>
      <c r="C2" s="20"/>
    </row>
    <row r="3" spans="1:70">
      <c r="A3" s="12" t="s">
        <v>49</v>
      </c>
      <c r="B3" s="13">
        <f>COUNTIF(C$9:AF$9,"B")</f>
        <v>22</v>
      </c>
      <c r="C3" s="20"/>
    </row>
    <row r="4" spans="1:70">
      <c r="A4" s="12" t="s">
        <v>50</v>
      </c>
      <c r="B4" s="13">
        <f>ROUNDUP(B3*0.51,0)</f>
        <v>12</v>
      </c>
      <c r="C4" s="20"/>
    </row>
    <row r="5" spans="1:70">
      <c r="A5" s="12" t="s">
        <v>51</v>
      </c>
      <c r="B5" s="13">
        <f>COUNTA(C9:AF9)</f>
        <v>30</v>
      </c>
      <c r="C5" s="20"/>
    </row>
    <row r="6" spans="1:70">
      <c r="A6" s="12" t="s">
        <v>52</v>
      </c>
      <c r="B6" s="13">
        <f>ROUNDUP(B5*0.51,0)</f>
        <v>16</v>
      </c>
      <c r="C6" s="20"/>
    </row>
    <row r="8" spans="1:70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28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22</v>
      </c>
      <c r="Y8" s="4" t="s">
        <v>23</v>
      </c>
      <c r="Z8" s="4" t="s">
        <v>24</v>
      </c>
      <c r="AA8" s="4" t="s">
        <v>25</v>
      </c>
      <c r="AB8" s="4" t="s">
        <v>26</v>
      </c>
      <c r="AC8" s="4" t="s">
        <v>27</v>
      </c>
      <c r="AD8" s="4" t="s">
        <v>31</v>
      </c>
      <c r="AE8" s="4" t="s">
        <v>30</v>
      </c>
      <c r="AF8" s="4" t="s">
        <v>29</v>
      </c>
      <c r="AG8" s="35" t="s">
        <v>42</v>
      </c>
      <c r="AH8" s="36"/>
      <c r="AI8" s="36"/>
      <c r="AJ8" s="36"/>
      <c r="AK8" s="41" t="s">
        <v>43</v>
      </c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50"/>
      <c r="AW8" s="45" t="s">
        <v>53</v>
      </c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35" t="s">
        <v>0</v>
      </c>
      <c r="BN8" s="37"/>
      <c r="BO8" s="46" t="s">
        <v>9</v>
      </c>
      <c r="BP8" s="47"/>
      <c r="BQ8" s="31" t="s">
        <v>56</v>
      </c>
      <c r="BR8" s="32"/>
    </row>
    <row r="9" spans="1:70">
      <c r="B9" s="1" t="s">
        <v>46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0" t="s">
        <v>45</v>
      </c>
      <c r="V9" s="10" t="s">
        <v>45</v>
      </c>
      <c r="W9" s="10" t="s">
        <v>45</v>
      </c>
      <c r="X9" s="10" t="s">
        <v>45</v>
      </c>
      <c r="Y9" s="10" t="s">
        <v>45</v>
      </c>
      <c r="Z9" s="10" t="s">
        <v>45</v>
      </c>
      <c r="AA9" s="10" t="s">
        <v>45</v>
      </c>
      <c r="AB9" s="10" t="s">
        <v>45</v>
      </c>
      <c r="AC9" s="10" t="s">
        <v>45</v>
      </c>
      <c r="AD9" s="10" t="s">
        <v>45</v>
      </c>
      <c r="AE9" s="10" t="s">
        <v>45</v>
      </c>
      <c r="AF9" s="10" t="s">
        <v>45</v>
      </c>
      <c r="AG9" s="38"/>
      <c r="AH9" s="39"/>
      <c r="AI9" s="39"/>
      <c r="AJ9" s="39"/>
      <c r="AK9" s="43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51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38"/>
      <c r="BN9" s="40"/>
      <c r="BO9" s="48"/>
      <c r="BP9" s="49"/>
      <c r="BQ9" s="33"/>
      <c r="BR9" s="34"/>
    </row>
    <row r="10" spans="1:70">
      <c r="B10" s="1" t="s">
        <v>33</v>
      </c>
      <c r="C10" s="5">
        <v>5</v>
      </c>
      <c r="D10" s="5">
        <v>4</v>
      </c>
      <c r="E10" s="5">
        <v>5</v>
      </c>
      <c r="F10" s="5">
        <v>5</v>
      </c>
      <c r="G10" s="5">
        <v>4</v>
      </c>
      <c r="H10" s="5">
        <v>4</v>
      </c>
      <c r="I10" s="5">
        <v>7</v>
      </c>
      <c r="J10" s="5">
        <v>6</v>
      </c>
      <c r="K10" s="6">
        <v>5</v>
      </c>
      <c r="L10" s="6">
        <v>5</v>
      </c>
      <c r="M10" s="6">
        <v>5</v>
      </c>
      <c r="N10" s="6"/>
      <c r="O10" s="6"/>
      <c r="P10" s="6"/>
      <c r="Q10" s="6">
        <v>3</v>
      </c>
      <c r="R10" s="6">
        <v>3</v>
      </c>
      <c r="S10" s="6">
        <v>7</v>
      </c>
      <c r="T10" s="6">
        <v>7</v>
      </c>
      <c r="U10" s="6">
        <v>7</v>
      </c>
      <c r="V10" s="6">
        <v>7</v>
      </c>
      <c r="W10" s="6">
        <v>7</v>
      </c>
      <c r="X10" s="6">
        <v>7</v>
      </c>
      <c r="Y10" s="6">
        <v>6</v>
      </c>
      <c r="Z10" s="6">
        <v>6</v>
      </c>
      <c r="AA10" s="6">
        <v>3</v>
      </c>
      <c r="AB10" s="6">
        <v>3</v>
      </c>
      <c r="AC10" s="6">
        <v>3</v>
      </c>
      <c r="AD10" s="6"/>
      <c r="AE10" s="6"/>
      <c r="AF10" s="6"/>
      <c r="AG10" s="9">
        <v>1</v>
      </c>
      <c r="AH10" s="9">
        <v>2</v>
      </c>
      <c r="AI10" s="9">
        <v>3</v>
      </c>
      <c r="AJ10" s="9">
        <v>4</v>
      </c>
      <c r="AK10" s="10">
        <v>1</v>
      </c>
      <c r="AL10" s="10">
        <v>2</v>
      </c>
      <c r="AM10" s="10">
        <v>3</v>
      </c>
      <c r="AN10" s="10">
        <v>4</v>
      </c>
      <c r="AO10" s="10">
        <v>5</v>
      </c>
      <c r="AP10" s="10">
        <v>6</v>
      </c>
      <c r="AQ10" s="10">
        <v>7</v>
      </c>
      <c r="AR10" s="10">
        <v>8</v>
      </c>
      <c r="AS10" s="10">
        <v>9</v>
      </c>
      <c r="AT10" s="10">
        <v>10</v>
      </c>
      <c r="AU10" s="10">
        <v>11</v>
      </c>
      <c r="AV10" s="10">
        <v>12</v>
      </c>
      <c r="AW10" s="19">
        <v>1</v>
      </c>
      <c r="AX10" s="19">
        <v>2</v>
      </c>
      <c r="AY10" s="19">
        <v>3</v>
      </c>
      <c r="AZ10" s="19">
        <v>4</v>
      </c>
      <c r="BA10" s="19">
        <v>5</v>
      </c>
      <c r="BB10" s="19">
        <v>6</v>
      </c>
      <c r="BC10" s="19">
        <v>7</v>
      </c>
      <c r="BD10" s="19">
        <v>8</v>
      </c>
      <c r="BE10" s="19">
        <v>9</v>
      </c>
      <c r="BF10" s="19">
        <v>10</v>
      </c>
      <c r="BG10" s="19">
        <v>11</v>
      </c>
      <c r="BH10" s="19">
        <v>12</v>
      </c>
      <c r="BI10" s="19">
        <v>13</v>
      </c>
      <c r="BJ10" s="19">
        <v>14</v>
      </c>
      <c r="BK10" s="19">
        <v>15</v>
      </c>
      <c r="BL10" s="19">
        <v>16</v>
      </c>
      <c r="BM10" s="9" t="s">
        <v>54</v>
      </c>
      <c r="BN10" s="9" t="s">
        <v>55</v>
      </c>
      <c r="BO10" s="10" t="s">
        <v>54</v>
      </c>
      <c r="BP10" s="10" t="s">
        <v>55</v>
      </c>
      <c r="BQ10" s="19" t="s">
        <v>54</v>
      </c>
      <c r="BR10" s="19" t="s">
        <v>55</v>
      </c>
    </row>
    <row r="11" spans="1:70">
      <c r="A11" s="11" t="s">
        <v>108</v>
      </c>
      <c r="B11" s="29">
        <v>180</v>
      </c>
      <c r="C11" s="22"/>
      <c r="D11" s="22"/>
      <c r="E11" s="22"/>
      <c r="F11" s="22"/>
      <c r="G11" s="22"/>
      <c r="H11" s="22"/>
      <c r="I11" s="22">
        <v>3</v>
      </c>
      <c r="J11" s="22">
        <v>6</v>
      </c>
      <c r="K11" s="23">
        <v>5</v>
      </c>
      <c r="L11" s="23">
        <v>4</v>
      </c>
      <c r="M11" s="23">
        <v>5</v>
      </c>
      <c r="N11" s="23"/>
      <c r="O11" s="23"/>
      <c r="P11" s="23"/>
      <c r="Q11" s="23"/>
      <c r="R11" s="23"/>
      <c r="S11" s="23">
        <v>7</v>
      </c>
      <c r="T11" s="23">
        <v>6</v>
      </c>
      <c r="U11" s="23">
        <v>2</v>
      </c>
      <c r="V11" s="23">
        <v>5</v>
      </c>
      <c r="W11" s="23">
        <v>3</v>
      </c>
      <c r="X11" s="23">
        <v>6</v>
      </c>
      <c r="Y11" s="23">
        <v>6</v>
      </c>
      <c r="Z11" s="23">
        <v>6</v>
      </c>
      <c r="AA11" s="23"/>
      <c r="AB11" s="23"/>
      <c r="AC11" s="23"/>
      <c r="AD11" s="23"/>
      <c r="AE11" s="23"/>
      <c r="AF11" s="23"/>
      <c r="AG11" s="22">
        <f t="shared" ref="AG11" si="0">IF(ISNUMBER(LARGE($C11:$J11,AG$10)),LARGE($C11:$J11,AG$10),"")</f>
        <v>6</v>
      </c>
      <c r="AH11" s="22">
        <f t="shared" ref="AH11:AJ24" si="1">IF(ISNUMBER(LARGE($C11:$J11,AH$10)),LARGE($C11:$J11,AH$10),"")</f>
        <v>3</v>
      </c>
      <c r="AI11" s="22" t="str">
        <f t="shared" si="1"/>
        <v/>
      </c>
      <c r="AJ11" s="22" t="str">
        <f t="shared" si="1"/>
        <v/>
      </c>
      <c r="AK11" s="23">
        <f t="shared" ref="AK11:AV24" si="2">IF(ISNUMBER(LARGE($K11:$AF11,AK$10)),LARGE($K11:$AF11,AK$10),"")</f>
        <v>7</v>
      </c>
      <c r="AL11" s="23">
        <f t="shared" si="2"/>
        <v>6</v>
      </c>
      <c r="AM11" s="23">
        <f t="shared" si="2"/>
        <v>6</v>
      </c>
      <c r="AN11" s="23">
        <f t="shared" si="2"/>
        <v>6</v>
      </c>
      <c r="AO11" s="23">
        <f t="shared" si="2"/>
        <v>6</v>
      </c>
      <c r="AP11" s="23">
        <f t="shared" si="2"/>
        <v>5</v>
      </c>
      <c r="AQ11" s="23">
        <f t="shared" si="2"/>
        <v>5</v>
      </c>
      <c r="AR11" s="23">
        <f t="shared" si="2"/>
        <v>5</v>
      </c>
      <c r="AS11" s="23">
        <f t="shared" si="2"/>
        <v>4</v>
      </c>
      <c r="AT11" s="23">
        <f t="shared" si="2"/>
        <v>3</v>
      </c>
      <c r="AU11" s="23">
        <f t="shared" si="2"/>
        <v>2</v>
      </c>
      <c r="AV11" s="23" t="str">
        <f t="shared" si="2"/>
        <v/>
      </c>
      <c r="AW11" s="24">
        <f t="shared" ref="AW11:BL24" si="3">IF(ISNUMBER(LARGE($C11:$AF11,AW$10)),LARGE($C11:$AF11,AW$10),"")</f>
        <v>7</v>
      </c>
      <c r="AX11" s="24">
        <f t="shared" si="3"/>
        <v>6</v>
      </c>
      <c r="AY11" s="24">
        <f t="shared" si="3"/>
        <v>6</v>
      </c>
      <c r="AZ11" s="24">
        <f t="shared" si="3"/>
        <v>6</v>
      </c>
      <c r="BA11" s="24">
        <f t="shared" si="3"/>
        <v>6</v>
      </c>
      <c r="BB11" s="24">
        <f t="shared" si="3"/>
        <v>6</v>
      </c>
      <c r="BC11" s="24">
        <f t="shared" si="3"/>
        <v>5</v>
      </c>
      <c r="BD11" s="24">
        <f t="shared" si="3"/>
        <v>5</v>
      </c>
      <c r="BE11" s="24">
        <f t="shared" si="3"/>
        <v>5</v>
      </c>
      <c r="BF11" s="24">
        <f t="shared" si="3"/>
        <v>4</v>
      </c>
      <c r="BG11" s="24">
        <f t="shared" si="3"/>
        <v>3</v>
      </c>
      <c r="BH11" s="24">
        <f t="shared" si="3"/>
        <v>3</v>
      </c>
      <c r="BI11" s="24">
        <f t="shared" si="3"/>
        <v>2</v>
      </c>
      <c r="BJ11" s="24" t="str">
        <f t="shared" si="3"/>
        <v/>
      </c>
      <c r="BK11" s="24" t="str">
        <f t="shared" si="3"/>
        <v/>
      </c>
      <c r="BL11" s="24" t="str">
        <f t="shared" si="3"/>
        <v/>
      </c>
      <c r="BM11" s="25" t="str">
        <f>IF(AJ11&lt;&gt;"",SUM(AG11:AJ11),"")</f>
        <v/>
      </c>
      <c r="BN11" s="25" t="str">
        <f t="shared" ref="BN11:BN24" si="4">IF(BM11&lt;&gt;"",RANK(BM11,BM$11:BM$24,0),"")</f>
        <v/>
      </c>
      <c r="BO11" s="26" t="str">
        <f t="shared" ref="BO11" si="5">IF(AV11&lt;&gt;"",SUM(AK11:AV11),"")</f>
        <v/>
      </c>
      <c r="BP11" s="26" t="str">
        <f t="shared" ref="BP11:BP24" si="6">IF(BO11&lt;&gt;"",RANK(BO11,BO$11:BO$24,0),"")</f>
        <v/>
      </c>
      <c r="BQ11" s="27" t="str">
        <f t="shared" ref="BQ11" si="7">IF(BL11&lt;&gt;"",SUM(AW11:BL11),"")</f>
        <v/>
      </c>
      <c r="BR11" s="27" t="str">
        <f t="shared" ref="BR11:BR20" si="8">IF(BQ11&lt;&gt;"",RANK(BQ11,BQ$13:BQ$24,0),"")</f>
        <v/>
      </c>
    </row>
    <row r="12" spans="1:70">
      <c r="A12" s="11" t="s">
        <v>61</v>
      </c>
      <c r="B12" s="29">
        <v>46961</v>
      </c>
      <c r="C12" s="22">
        <v>4</v>
      </c>
      <c r="D12" s="22">
        <v>1</v>
      </c>
      <c r="E12" s="22">
        <v>3</v>
      </c>
      <c r="F12" s="22">
        <v>3</v>
      </c>
      <c r="G12" s="22">
        <v>4</v>
      </c>
      <c r="H12" s="22">
        <v>4</v>
      </c>
      <c r="I12" s="22"/>
      <c r="J12" s="22">
        <v>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>
        <f t="shared" ref="AG12" si="9">IF(ISNUMBER(LARGE($C12:$J12,AG$10)),LARGE($C12:$J12,AG$10),"")</f>
        <v>4</v>
      </c>
      <c r="AH12" s="22">
        <f t="shared" si="1"/>
        <v>4</v>
      </c>
      <c r="AI12" s="22">
        <f t="shared" si="1"/>
        <v>4</v>
      </c>
      <c r="AJ12" s="22">
        <f t="shared" si="1"/>
        <v>3</v>
      </c>
      <c r="AK12" s="23" t="str">
        <f t="shared" si="2"/>
        <v/>
      </c>
      <c r="AL12" s="23" t="str">
        <f t="shared" si="2"/>
        <v/>
      </c>
      <c r="AM12" s="23" t="str">
        <f t="shared" si="2"/>
        <v/>
      </c>
      <c r="AN12" s="23" t="str">
        <f t="shared" si="2"/>
        <v/>
      </c>
      <c r="AO12" s="23" t="str">
        <f t="shared" si="2"/>
        <v/>
      </c>
      <c r="AP12" s="23" t="str">
        <f t="shared" si="2"/>
        <v/>
      </c>
      <c r="AQ12" s="23" t="str">
        <f t="shared" si="2"/>
        <v/>
      </c>
      <c r="AR12" s="23" t="str">
        <f t="shared" si="2"/>
        <v/>
      </c>
      <c r="AS12" s="23" t="str">
        <f t="shared" si="2"/>
        <v/>
      </c>
      <c r="AT12" s="23" t="str">
        <f t="shared" si="2"/>
        <v/>
      </c>
      <c r="AU12" s="23" t="str">
        <f t="shared" si="2"/>
        <v/>
      </c>
      <c r="AV12" s="23" t="str">
        <f t="shared" si="2"/>
        <v/>
      </c>
      <c r="AW12" s="24">
        <f t="shared" si="3"/>
        <v>4</v>
      </c>
      <c r="AX12" s="24">
        <f t="shared" si="3"/>
        <v>4</v>
      </c>
      <c r="AY12" s="24">
        <f t="shared" si="3"/>
        <v>4</v>
      </c>
      <c r="AZ12" s="24">
        <f t="shared" si="3"/>
        <v>3</v>
      </c>
      <c r="BA12" s="24">
        <f t="shared" si="3"/>
        <v>3</v>
      </c>
      <c r="BB12" s="24">
        <f t="shared" si="3"/>
        <v>3</v>
      </c>
      <c r="BC12" s="24">
        <f t="shared" si="3"/>
        <v>1</v>
      </c>
      <c r="BD12" s="24" t="str">
        <f t="shared" si="3"/>
        <v/>
      </c>
      <c r="BE12" s="24" t="str">
        <f t="shared" si="3"/>
        <v/>
      </c>
      <c r="BF12" s="24" t="str">
        <f t="shared" si="3"/>
        <v/>
      </c>
      <c r="BG12" s="24" t="str">
        <f t="shared" si="3"/>
        <v/>
      </c>
      <c r="BH12" s="24" t="str">
        <f t="shared" si="3"/>
        <v/>
      </c>
      <c r="BI12" s="24" t="str">
        <f t="shared" si="3"/>
        <v/>
      </c>
      <c r="BJ12" s="24" t="str">
        <f t="shared" si="3"/>
        <v/>
      </c>
      <c r="BK12" s="24" t="str">
        <f t="shared" si="3"/>
        <v/>
      </c>
      <c r="BL12" s="24" t="str">
        <f t="shared" si="3"/>
        <v/>
      </c>
      <c r="BM12" s="25">
        <f>IF(AJ12&lt;&gt;"",SUM(AG12:AJ12),"")</f>
        <v>15</v>
      </c>
      <c r="BN12" s="25">
        <f t="shared" si="4"/>
        <v>3</v>
      </c>
      <c r="BO12" s="26" t="str">
        <f t="shared" ref="BO12" si="10">IF(AV12&lt;&gt;"",SUM(AK12:AV12),"")</f>
        <v/>
      </c>
      <c r="BP12" s="26" t="str">
        <f t="shared" si="6"/>
        <v/>
      </c>
      <c r="BQ12" s="27" t="str">
        <f t="shared" ref="BQ12" si="11">IF(BL12&lt;&gt;"",SUM(AW12:BL12),"")</f>
        <v/>
      </c>
      <c r="BR12" s="27" t="str">
        <f t="shared" si="8"/>
        <v/>
      </c>
    </row>
    <row r="13" spans="1:70">
      <c r="A13" s="11" t="s">
        <v>40</v>
      </c>
      <c r="B13" s="11">
        <v>43513</v>
      </c>
      <c r="C13" s="22">
        <v>1</v>
      </c>
      <c r="D13" s="22"/>
      <c r="E13" s="22"/>
      <c r="F13" s="22"/>
      <c r="G13" s="22">
        <v>1</v>
      </c>
      <c r="H13" s="22">
        <v>1</v>
      </c>
      <c r="I13" s="22">
        <v>2</v>
      </c>
      <c r="J13" s="22">
        <v>0</v>
      </c>
      <c r="K13" s="23"/>
      <c r="L13" s="23"/>
      <c r="M13" s="23"/>
      <c r="N13" s="23"/>
      <c r="O13" s="23"/>
      <c r="P13" s="23"/>
      <c r="Q13" s="23">
        <v>1</v>
      </c>
      <c r="R13" s="23">
        <v>2</v>
      </c>
      <c r="S13" s="23"/>
      <c r="T13" s="23"/>
      <c r="U13" s="23"/>
      <c r="V13" s="23"/>
      <c r="W13" s="23"/>
      <c r="X13" s="23"/>
      <c r="Y13" s="23">
        <v>2</v>
      </c>
      <c r="Z13" s="23">
        <v>1</v>
      </c>
      <c r="AA13" s="23">
        <v>1</v>
      </c>
      <c r="AB13" s="23">
        <v>1</v>
      </c>
      <c r="AC13" s="23">
        <v>2</v>
      </c>
      <c r="AD13" s="23"/>
      <c r="AE13" s="23"/>
      <c r="AF13" s="23"/>
      <c r="AG13" s="22">
        <f>IF(ISNUMBER(LARGE($C13:$J13,AG$10)),LARGE($C13:$J13,AG$10),"")</f>
        <v>2</v>
      </c>
      <c r="AH13" s="22">
        <f t="shared" si="1"/>
        <v>1</v>
      </c>
      <c r="AI13" s="22">
        <f t="shared" si="1"/>
        <v>1</v>
      </c>
      <c r="AJ13" s="22">
        <f t="shared" si="1"/>
        <v>1</v>
      </c>
      <c r="AK13" s="23">
        <f t="shared" si="2"/>
        <v>2</v>
      </c>
      <c r="AL13" s="23">
        <f t="shared" si="2"/>
        <v>2</v>
      </c>
      <c r="AM13" s="23">
        <f t="shared" si="2"/>
        <v>2</v>
      </c>
      <c r="AN13" s="23">
        <f t="shared" si="2"/>
        <v>1</v>
      </c>
      <c r="AO13" s="23">
        <f t="shared" si="2"/>
        <v>1</v>
      </c>
      <c r="AP13" s="23">
        <f t="shared" si="2"/>
        <v>1</v>
      </c>
      <c r="AQ13" s="23">
        <f t="shared" si="2"/>
        <v>1</v>
      </c>
      <c r="AR13" s="23" t="str">
        <f t="shared" si="2"/>
        <v/>
      </c>
      <c r="AS13" s="23" t="str">
        <f t="shared" si="2"/>
        <v/>
      </c>
      <c r="AT13" s="23" t="str">
        <f t="shared" si="2"/>
        <v/>
      </c>
      <c r="AU13" s="23" t="str">
        <f t="shared" si="2"/>
        <v/>
      </c>
      <c r="AV13" s="23" t="str">
        <f t="shared" si="2"/>
        <v/>
      </c>
      <c r="AW13" s="24">
        <f t="shared" si="3"/>
        <v>2</v>
      </c>
      <c r="AX13" s="24">
        <f t="shared" si="3"/>
        <v>2</v>
      </c>
      <c r="AY13" s="24">
        <f t="shared" si="3"/>
        <v>2</v>
      </c>
      <c r="AZ13" s="24">
        <f t="shared" si="3"/>
        <v>2</v>
      </c>
      <c r="BA13" s="24">
        <f t="shared" si="3"/>
        <v>1</v>
      </c>
      <c r="BB13" s="24">
        <f t="shared" si="3"/>
        <v>1</v>
      </c>
      <c r="BC13" s="24">
        <f t="shared" si="3"/>
        <v>1</v>
      </c>
      <c r="BD13" s="24">
        <f t="shared" si="3"/>
        <v>1</v>
      </c>
      <c r="BE13" s="24">
        <f t="shared" si="3"/>
        <v>1</v>
      </c>
      <c r="BF13" s="24">
        <f t="shared" si="3"/>
        <v>1</v>
      </c>
      <c r="BG13" s="24">
        <f t="shared" si="3"/>
        <v>1</v>
      </c>
      <c r="BH13" s="24">
        <f t="shared" si="3"/>
        <v>0</v>
      </c>
      <c r="BI13" s="24" t="str">
        <f t="shared" si="3"/>
        <v/>
      </c>
      <c r="BJ13" s="24" t="str">
        <f t="shared" si="3"/>
        <v/>
      </c>
      <c r="BK13" s="24" t="str">
        <f t="shared" si="3"/>
        <v/>
      </c>
      <c r="BL13" s="24" t="str">
        <f t="shared" si="3"/>
        <v/>
      </c>
      <c r="BM13" s="25">
        <f>IF(AJ13&lt;&gt;"",SUM(AG13:AJ13),"")</f>
        <v>5</v>
      </c>
      <c r="BN13" s="25">
        <f t="shared" si="4"/>
        <v>5</v>
      </c>
      <c r="BO13" s="26" t="str">
        <f>IF(AV13&lt;&gt;"",SUM(AK13:AV13),"")</f>
        <v/>
      </c>
      <c r="BP13" s="26" t="str">
        <f t="shared" si="6"/>
        <v/>
      </c>
      <c r="BQ13" s="27" t="str">
        <f>IF(BL13&lt;&gt;"",SUM(AW13:BL13),"")</f>
        <v/>
      </c>
      <c r="BR13" s="27" t="str">
        <f t="shared" si="8"/>
        <v/>
      </c>
    </row>
    <row r="14" spans="1:70">
      <c r="A14" s="11" t="s">
        <v>102</v>
      </c>
      <c r="B14" s="11">
        <v>46700</v>
      </c>
      <c r="C14" s="22">
        <v>5</v>
      </c>
      <c r="D14" s="22">
        <v>2</v>
      </c>
      <c r="E14" s="22">
        <v>5</v>
      </c>
      <c r="F14" s="22">
        <v>5</v>
      </c>
      <c r="G14" s="22"/>
      <c r="H14" s="22"/>
      <c r="I14" s="22"/>
      <c r="J14" s="22"/>
      <c r="K14" s="23">
        <v>4</v>
      </c>
      <c r="L14" s="23">
        <v>5</v>
      </c>
      <c r="M14" s="23">
        <v>3</v>
      </c>
      <c r="N14" s="23"/>
      <c r="O14" s="23"/>
      <c r="P14" s="23"/>
      <c r="Q14" s="23"/>
      <c r="R14" s="23"/>
      <c r="S14" s="23"/>
      <c r="T14" s="23">
        <v>5</v>
      </c>
      <c r="U14" s="23">
        <v>6</v>
      </c>
      <c r="V14" s="23">
        <v>2</v>
      </c>
      <c r="W14" s="23">
        <v>2</v>
      </c>
      <c r="X14" s="23">
        <v>5</v>
      </c>
      <c r="Y14" s="23"/>
      <c r="Z14" s="23"/>
      <c r="AA14" s="23"/>
      <c r="AB14" s="23"/>
      <c r="AC14" s="23"/>
      <c r="AD14" s="23"/>
      <c r="AE14" s="23"/>
      <c r="AF14" s="23"/>
      <c r="AG14" s="22">
        <f t="shared" ref="AG14:AG24" si="12">IF(ISNUMBER(LARGE($C14:$J14,AG$10)),LARGE($C14:$J14,AG$10),"")</f>
        <v>5</v>
      </c>
      <c r="AH14" s="22">
        <f t="shared" si="1"/>
        <v>5</v>
      </c>
      <c r="AI14" s="22">
        <f t="shared" si="1"/>
        <v>5</v>
      </c>
      <c r="AJ14" s="22">
        <f t="shared" si="1"/>
        <v>2</v>
      </c>
      <c r="AK14" s="23">
        <f t="shared" si="2"/>
        <v>6</v>
      </c>
      <c r="AL14" s="23">
        <f t="shared" si="2"/>
        <v>5</v>
      </c>
      <c r="AM14" s="23">
        <f t="shared" si="2"/>
        <v>5</v>
      </c>
      <c r="AN14" s="23">
        <f t="shared" si="2"/>
        <v>5</v>
      </c>
      <c r="AO14" s="23">
        <f t="shared" si="2"/>
        <v>4</v>
      </c>
      <c r="AP14" s="23">
        <f t="shared" si="2"/>
        <v>3</v>
      </c>
      <c r="AQ14" s="23">
        <f t="shared" si="2"/>
        <v>2</v>
      </c>
      <c r="AR14" s="23">
        <f t="shared" si="2"/>
        <v>2</v>
      </c>
      <c r="AS14" s="23" t="str">
        <f t="shared" si="2"/>
        <v/>
      </c>
      <c r="AT14" s="23" t="str">
        <f t="shared" si="2"/>
        <v/>
      </c>
      <c r="AU14" s="23" t="str">
        <f t="shared" si="2"/>
        <v/>
      </c>
      <c r="AV14" s="23" t="str">
        <f t="shared" si="2"/>
        <v/>
      </c>
      <c r="AW14" s="24">
        <f t="shared" si="3"/>
        <v>6</v>
      </c>
      <c r="AX14" s="24">
        <f t="shared" si="3"/>
        <v>5</v>
      </c>
      <c r="AY14" s="24">
        <f t="shared" si="3"/>
        <v>5</v>
      </c>
      <c r="AZ14" s="24">
        <f t="shared" si="3"/>
        <v>5</v>
      </c>
      <c r="BA14" s="24">
        <f t="shared" si="3"/>
        <v>5</v>
      </c>
      <c r="BB14" s="24">
        <f t="shared" si="3"/>
        <v>5</v>
      </c>
      <c r="BC14" s="24">
        <f t="shared" si="3"/>
        <v>5</v>
      </c>
      <c r="BD14" s="24">
        <f t="shared" si="3"/>
        <v>4</v>
      </c>
      <c r="BE14" s="24">
        <f t="shared" si="3"/>
        <v>3</v>
      </c>
      <c r="BF14" s="24">
        <f t="shared" si="3"/>
        <v>2</v>
      </c>
      <c r="BG14" s="24">
        <f t="shared" si="3"/>
        <v>2</v>
      </c>
      <c r="BH14" s="24">
        <f t="shared" si="3"/>
        <v>2</v>
      </c>
      <c r="BI14" s="24" t="str">
        <f t="shared" si="3"/>
        <v/>
      </c>
      <c r="BJ14" s="24" t="str">
        <f t="shared" si="3"/>
        <v/>
      </c>
      <c r="BK14" s="24" t="str">
        <f t="shared" si="3"/>
        <v/>
      </c>
      <c r="BL14" s="24" t="str">
        <f t="shared" si="3"/>
        <v/>
      </c>
      <c r="BM14" s="25">
        <f>IF(AJ14&lt;&gt;"",SUM(AG14:AJ14),"")</f>
        <v>17</v>
      </c>
      <c r="BN14" s="25">
        <f t="shared" si="4"/>
        <v>2</v>
      </c>
      <c r="BO14" s="26" t="str">
        <f t="shared" ref="BO14:BO15" si="13">IF(AV14&lt;&gt;"",SUM(AK14:AV14),"")</f>
        <v/>
      </c>
      <c r="BP14" s="26" t="str">
        <f t="shared" si="6"/>
        <v/>
      </c>
      <c r="BQ14" s="27" t="str">
        <f t="shared" ref="BQ14:BQ15" si="14">IF(BL14&lt;&gt;"",SUM(AW14:BL14),"")</f>
        <v/>
      </c>
      <c r="BR14" s="27" t="str">
        <f t="shared" si="8"/>
        <v/>
      </c>
    </row>
    <row r="15" spans="1:70">
      <c r="A15" s="11" t="s">
        <v>34</v>
      </c>
      <c r="B15" s="11">
        <v>46307</v>
      </c>
      <c r="C15" s="22">
        <v>3</v>
      </c>
      <c r="D15" s="22">
        <v>3</v>
      </c>
      <c r="E15" s="22">
        <v>4</v>
      </c>
      <c r="F15" s="22">
        <v>1</v>
      </c>
      <c r="G15" s="22">
        <v>3</v>
      </c>
      <c r="H15" s="22">
        <v>3</v>
      </c>
      <c r="I15" s="22">
        <v>7</v>
      </c>
      <c r="J15" s="22">
        <v>4</v>
      </c>
      <c r="K15" s="23"/>
      <c r="L15" s="23"/>
      <c r="M15" s="23"/>
      <c r="N15" s="23"/>
      <c r="O15" s="23"/>
      <c r="P15" s="23"/>
      <c r="Q15" s="23">
        <v>2</v>
      </c>
      <c r="R15" s="23">
        <v>1</v>
      </c>
      <c r="S15" s="23"/>
      <c r="T15" s="23"/>
      <c r="U15" s="23"/>
      <c r="V15" s="23"/>
      <c r="W15" s="23"/>
      <c r="X15" s="23"/>
      <c r="Y15" s="23">
        <v>3</v>
      </c>
      <c r="Z15" s="23">
        <v>5</v>
      </c>
      <c r="AA15" s="23">
        <v>2</v>
      </c>
      <c r="AB15" s="23">
        <v>3</v>
      </c>
      <c r="AC15" s="23">
        <v>3</v>
      </c>
      <c r="AD15" s="23"/>
      <c r="AE15" s="23"/>
      <c r="AF15" s="23"/>
      <c r="AG15" s="22">
        <f t="shared" si="12"/>
        <v>7</v>
      </c>
      <c r="AH15" s="22">
        <f t="shared" si="1"/>
        <v>4</v>
      </c>
      <c r="AI15" s="22">
        <f t="shared" si="1"/>
        <v>4</v>
      </c>
      <c r="AJ15" s="22">
        <f t="shared" si="1"/>
        <v>3</v>
      </c>
      <c r="AK15" s="23">
        <f t="shared" si="2"/>
        <v>5</v>
      </c>
      <c r="AL15" s="23">
        <f t="shared" si="2"/>
        <v>3</v>
      </c>
      <c r="AM15" s="23">
        <f t="shared" si="2"/>
        <v>3</v>
      </c>
      <c r="AN15" s="23">
        <f t="shared" si="2"/>
        <v>3</v>
      </c>
      <c r="AO15" s="23">
        <f t="shared" si="2"/>
        <v>2</v>
      </c>
      <c r="AP15" s="23">
        <f t="shared" si="2"/>
        <v>2</v>
      </c>
      <c r="AQ15" s="23">
        <f t="shared" si="2"/>
        <v>1</v>
      </c>
      <c r="AR15" s="23" t="str">
        <f t="shared" si="2"/>
        <v/>
      </c>
      <c r="AS15" s="23" t="str">
        <f t="shared" si="2"/>
        <v/>
      </c>
      <c r="AT15" s="23" t="str">
        <f t="shared" si="2"/>
        <v/>
      </c>
      <c r="AU15" s="23" t="str">
        <f t="shared" si="2"/>
        <v/>
      </c>
      <c r="AV15" s="23" t="str">
        <f t="shared" si="2"/>
        <v/>
      </c>
      <c r="AW15" s="24">
        <f t="shared" si="3"/>
        <v>7</v>
      </c>
      <c r="AX15" s="24">
        <f t="shared" si="3"/>
        <v>5</v>
      </c>
      <c r="AY15" s="24">
        <f t="shared" si="3"/>
        <v>4</v>
      </c>
      <c r="AZ15" s="24">
        <f t="shared" si="3"/>
        <v>4</v>
      </c>
      <c r="BA15" s="24">
        <f t="shared" si="3"/>
        <v>3</v>
      </c>
      <c r="BB15" s="24">
        <f t="shared" si="3"/>
        <v>3</v>
      </c>
      <c r="BC15" s="24">
        <f t="shared" si="3"/>
        <v>3</v>
      </c>
      <c r="BD15" s="24">
        <f t="shared" si="3"/>
        <v>3</v>
      </c>
      <c r="BE15" s="24">
        <f t="shared" si="3"/>
        <v>3</v>
      </c>
      <c r="BF15" s="24">
        <f t="shared" si="3"/>
        <v>3</v>
      </c>
      <c r="BG15" s="24">
        <f t="shared" si="3"/>
        <v>3</v>
      </c>
      <c r="BH15" s="24">
        <f t="shared" si="3"/>
        <v>2</v>
      </c>
      <c r="BI15" s="24">
        <f t="shared" si="3"/>
        <v>2</v>
      </c>
      <c r="BJ15" s="24">
        <f t="shared" si="3"/>
        <v>1</v>
      </c>
      <c r="BK15" s="24">
        <f t="shared" si="3"/>
        <v>1</v>
      </c>
      <c r="BL15" s="24" t="str">
        <f t="shared" si="3"/>
        <v/>
      </c>
      <c r="BM15" s="25">
        <f>IF(AJ15&lt;&gt;"",SUM(AG15:AJ15),"")</f>
        <v>18</v>
      </c>
      <c r="BN15" s="25">
        <f t="shared" si="4"/>
        <v>1</v>
      </c>
      <c r="BO15" s="26" t="str">
        <f t="shared" si="13"/>
        <v/>
      </c>
      <c r="BP15" s="26" t="str">
        <f t="shared" si="6"/>
        <v/>
      </c>
      <c r="BQ15" s="27" t="str">
        <f t="shared" si="14"/>
        <v/>
      </c>
      <c r="BR15" s="27" t="str">
        <f t="shared" si="8"/>
        <v/>
      </c>
    </row>
    <row r="16" spans="1:70">
      <c r="A16" s="11" t="s">
        <v>103</v>
      </c>
      <c r="B16" s="11" t="s">
        <v>104</v>
      </c>
      <c r="C16" s="22"/>
      <c r="D16" s="22">
        <v>4</v>
      </c>
      <c r="E16" s="22">
        <v>2</v>
      </c>
      <c r="F16" s="22"/>
      <c r="G16" s="22">
        <v>2</v>
      </c>
      <c r="H16" s="22">
        <v>2</v>
      </c>
      <c r="I16" s="22">
        <v>1</v>
      </c>
      <c r="J16" s="22">
        <v>5</v>
      </c>
      <c r="K16" s="23"/>
      <c r="L16" s="23"/>
      <c r="M16" s="23"/>
      <c r="N16" s="23"/>
      <c r="O16" s="23"/>
      <c r="P16" s="23"/>
      <c r="Q16" s="23"/>
      <c r="R16" s="23"/>
      <c r="S16" s="23">
        <v>1</v>
      </c>
      <c r="T16" s="23">
        <v>6</v>
      </c>
      <c r="U16" s="23">
        <v>3</v>
      </c>
      <c r="V16" s="23">
        <v>4</v>
      </c>
      <c r="W16" s="23">
        <v>4</v>
      </c>
      <c r="X16" s="23">
        <v>6.5</v>
      </c>
      <c r="Y16" s="23"/>
      <c r="Z16" s="23"/>
      <c r="AA16" s="23"/>
      <c r="AB16" s="23"/>
      <c r="AC16" s="23"/>
      <c r="AD16" s="23"/>
      <c r="AE16" s="23"/>
      <c r="AF16" s="23"/>
      <c r="AG16" s="22">
        <f t="shared" si="12"/>
        <v>5</v>
      </c>
      <c r="AH16" s="22">
        <f t="shared" si="1"/>
        <v>4</v>
      </c>
      <c r="AI16" s="22">
        <f t="shared" si="1"/>
        <v>2</v>
      </c>
      <c r="AJ16" s="22">
        <f t="shared" si="1"/>
        <v>2</v>
      </c>
      <c r="AK16" s="23">
        <f t="shared" si="2"/>
        <v>6.5</v>
      </c>
      <c r="AL16" s="23">
        <f t="shared" si="2"/>
        <v>6</v>
      </c>
      <c r="AM16" s="23">
        <f t="shared" si="2"/>
        <v>4</v>
      </c>
      <c r="AN16" s="23">
        <f t="shared" si="2"/>
        <v>4</v>
      </c>
      <c r="AO16" s="23">
        <f t="shared" si="2"/>
        <v>3</v>
      </c>
      <c r="AP16" s="23">
        <f t="shared" si="2"/>
        <v>1</v>
      </c>
      <c r="AQ16" s="23" t="str">
        <f t="shared" si="2"/>
        <v/>
      </c>
      <c r="AR16" s="23" t="str">
        <f t="shared" si="2"/>
        <v/>
      </c>
      <c r="AS16" s="23" t="str">
        <f t="shared" si="2"/>
        <v/>
      </c>
      <c r="AT16" s="23" t="str">
        <f t="shared" si="2"/>
        <v/>
      </c>
      <c r="AU16" s="23" t="str">
        <f t="shared" si="2"/>
        <v/>
      </c>
      <c r="AV16" s="23" t="str">
        <f t="shared" si="2"/>
        <v/>
      </c>
      <c r="AW16" s="24">
        <f t="shared" si="3"/>
        <v>6.5</v>
      </c>
      <c r="AX16" s="24">
        <f t="shared" si="3"/>
        <v>6</v>
      </c>
      <c r="AY16" s="24">
        <f t="shared" si="3"/>
        <v>5</v>
      </c>
      <c r="AZ16" s="24">
        <f t="shared" si="3"/>
        <v>4</v>
      </c>
      <c r="BA16" s="24">
        <f t="shared" si="3"/>
        <v>4</v>
      </c>
      <c r="BB16" s="24">
        <f t="shared" si="3"/>
        <v>4</v>
      </c>
      <c r="BC16" s="24">
        <f t="shared" si="3"/>
        <v>3</v>
      </c>
      <c r="BD16" s="24">
        <f t="shared" si="3"/>
        <v>2</v>
      </c>
      <c r="BE16" s="24">
        <f t="shared" si="3"/>
        <v>2</v>
      </c>
      <c r="BF16" s="24">
        <f t="shared" si="3"/>
        <v>2</v>
      </c>
      <c r="BG16" s="24">
        <f t="shared" si="3"/>
        <v>1</v>
      </c>
      <c r="BH16" s="24">
        <f t="shared" si="3"/>
        <v>1</v>
      </c>
      <c r="BI16" s="24" t="str">
        <f t="shared" si="3"/>
        <v/>
      </c>
      <c r="BJ16" s="24" t="str">
        <f t="shared" si="3"/>
        <v/>
      </c>
      <c r="BK16" s="24" t="str">
        <f t="shared" si="3"/>
        <v/>
      </c>
      <c r="BL16" s="24" t="str">
        <f t="shared" si="3"/>
        <v/>
      </c>
      <c r="BM16" s="25">
        <f>IF(AJ16&lt;&gt;"",SUM(AG16:AJ16),"")</f>
        <v>13</v>
      </c>
      <c r="BN16" s="25">
        <f t="shared" si="4"/>
        <v>4</v>
      </c>
      <c r="BO16" s="26" t="str">
        <f t="shared" ref="BO16:BO24" si="15">IF(AV16&lt;&gt;"",SUM(AK16:AV16),"")</f>
        <v/>
      </c>
      <c r="BP16" s="26" t="str">
        <f t="shared" si="6"/>
        <v/>
      </c>
      <c r="BQ16" s="27" t="str">
        <f t="shared" ref="BQ16:BQ24" si="16">IF(BL16&lt;&gt;"",SUM(AW16:BL16),"")</f>
        <v/>
      </c>
      <c r="BR16" s="27" t="str">
        <f t="shared" si="8"/>
        <v/>
      </c>
    </row>
    <row r="17" spans="1:70">
      <c r="A17" s="11" t="s">
        <v>35</v>
      </c>
      <c r="B17" s="11">
        <v>7397</v>
      </c>
      <c r="C17" s="22"/>
      <c r="D17" s="22"/>
      <c r="E17" s="22"/>
      <c r="F17" s="22">
        <v>2</v>
      </c>
      <c r="G17" s="22"/>
      <c r="H17" s="22"/>
      <c r="I17" s="22">
        <v>6</v>
      </c>
      <c r="J17" s="22"/>
      <c r="K17" s="23">
        <v>1</v>
      </c>
      <c r="L17" s="23">
        <v>1</v>
      </c>
      <c r="M17" s="23">
        <v>1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2">
        <f t="shared" si="12"/>
        <v>6</v>
      </c>
      <c r="AH17" s="22">
        <f t="shared" si="1"/>
        <v>2</v>
      </c>
      <c r="AI17" s="22" t="str">
        <f t="shared" si="1"/>
        <v/>
      </c>
      <c r="AJ17" s="22" t="str">
        <f t="shared" si="1"/>
        <v/>
      </c>
      <c r="AK17" s="23">
        <f t="shared" si="2"/>
        <v>1</v>
      </c>
      <c r="AL17" s="23">
        <f t="shared" si="2"/>
        <v>1</v>
      </c>
      <c r="AM17" s="23">
        <f t="shared" si="2"/>
        <v>1</v>
      </c>
      <c r="AN17" s="23" t="str">
        <f t="shared" si="2"/>
        <v/>
      </c>
      <c r="AO17" s="23" t="str">
        <f t="shared" si="2"/>
        <v/>
      </c>
      <c r="AP17" s="23" t="str">
        <f t="shared" si="2"/>
        <v/>
      </c>
      <c r="AQ17" s="23" t="str">
        <f t="shared" si="2"/>
        <v/>
      </c>
      <c r="AR17" s="23" t="str">
        <f t="shared" si="2"/>
        <v/>
      </c>
      <c r="AS17" s="23" t="str">
        <f t="shared" si="2"/>
        <v/>
      </c>
      <c r="AT17" s="23" t="str">
        <f t="shared" si="2"/>
        <v/>
      </c>
      <c r="AU17" s="23" t="str">
        <f t="shared" si="2"/>
        <v/>
      </c>
      <c r="AV17" s="23" t="str">
        <f t="shared" si="2"/>
        <v/>
      </c>
      <c r="AW17" s="24">
        <f t="shared" si="3"/>
        <v>6</v>
      </c>
      <c r="AX17" s="24">
        <f t="shared" si="3"/>
        <v>2</v>
      </c>
      <c r="AY17" s="24">
        <f t="shared" si="3"/>
        <v>1</v>
      </c>
      <c r="AZ17" s="24">
        <f t="shared" si="3"/>
        <v>1</v>
      </c>
      <c r="BA17" s="24">
        <f t="shared" si="3"/>
        <v>1</v>
      </c>
      <c r="BB17" s="24" t="str">
        <f t="shared" si="3"/>
        <v/>
      </c>
      <c r="BC17" s="24" t="str">
        <f t="shared" si="3"/>
        <v/>
      </c>
      <c r="BD17" s="24" t="str">
        <f t="shared" si="3"/>
        <v/>
      </c>
      <c r="BE17" s="24" t="str">
        <f t="shared" si="3"/>
        <v/>
      </c>
      <c r="BF17" s="24" t="str">
        <f t="shared" si="3"/>
        <v/>
      </c>
      <c r="BG17" s="24" t="str">
        <f t="shared" si="3"/>
        <v/>
      </c>
      <c r="BH17" s="24" t="str">
        <f t="shared" si="3"/>
        <v/>
      </c>
      <c r="BI17" s="24" t="str">
        <f t="shared" si="3"/>
        <v/>
      </c>
      <c r="BJ17" s="24" t="str">
        <f t="shared" si="3"/>
        <v/>
      </c>
      <c r="BK17" s="24" t="str">
        <f t="shared" si="3"/>
        <v/>
      </c>
      <c r="BL17" s="24" t="str">
        <f t="shared" si="3"/>
        <v/>
      </c>
      <c r="BM17" s="25" t="str">
        <f>IF(AJ17&lt;&gt;"",SUM(AG17:AJ17),"")</f>
        <v/>
      </c>
      <c r="BN17" s="25" t="str">
        <f t="shared" si="4"/>
        <v/>
      </c>
      <c r="BO17" s="26" t="str">
        <f t="shared" ref="BO17:BO19" si="17">IF(AV17&lt;&gt;"",SUM(AK17:AV17),"")</f>
        <v/>
      </c>
      <c r="BP17" s="26" t="str">
        <f t="shared" si="6"/>
        <v/>
      </c>
      <c r="BQ17" s="27" t="str">
        <f t="shared" ref="BQ17:BQ19" si="18">IF(BL17&lt;&gt;"",SUM(AW17:BL17),"")</f>
        <v/>
      </c>
      <c r="BR17" s="27" t="str">
        <f t="shared" si="8"/>
        <v/>
      </c>
    </row>
    <row r="18" spans="1:70">
      <c r="A18" s="11" t="s">
        <v>125</v>
      </c>
      <c r="B18" s="11">
        <v>35053</v>
      </c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>
        <v>4</v>
      </c>
      <c r="T18" s="23">
        <v>4</v>
      </c>
      <c r="U18" s="23">
        <v>6</v>
      </c>
      <c r="V18" s="23">
        <v>5</v>
      </c>
      <c r="W18" s="23">
        <v>5</v>
      </c>
      <c r="X18" s="23">
        <v>7</v>
      </c>
      <c r="Y18" s="23">
        <v>1</v>
      </c>
      <c r="Z18" s="23">
        <v>2</v>
      </c>
      <c r="AA18" s="23"/>
      <c r="AB18" s="23"/>
      <c r="AC18" s="23"/>
      <c r="AD18" s="23"/>
      <c r="AE18" s="23"/>
      <c r="AF18" s="23"/>
      <c r="AG18" s="22" t="str">
        <f t="shared" si="12"/>
        <v/>
      </c>
      <c r="AH18" s="22" t="str">
        <f t="shared" si="1"/>
        <v/>
      </c>
      <c r="AI18" s="22" t="str">
        <f t="shared" si="1"/>
        <v/>
      </c>
      <c r="AJ18" s="22" t="str">
        <f t="shared" si="1"/>
        <v/>
      </c>
      <c r="AK18" s="23">
        <f t="shared" si="2"/>
        <v>7</v>
      </c>
      <c r="AL18" s="23">
        <f t="shared" si="2"/>
        <v>6</v>
      </c>
      <c r="AM18" s="23">
        <f t="shared" si="2"/>
        <v>5</v>
      </c>
      <c r="AN18" s="23">
        <f t="shared" si="2"/>
        <v>5</v>
      </c>
      <c r="AO18" s="23">
        <f t="shared" si="2"/>
        <v>4</v>
      </c>
      <c r="AP18" s="23">
        <f t="shared" si="2"/>
        <v>4</v>
      </c>
      <c r="AQ18" s="23">
        <f t="shared" si="2"/>
        <v>2</v>
      </c>
      <c r="AR18" s="23">
        <f t="shared" si="2"/>
        <v>1</v>
      </c>
      <c r="AS18" s="23" t="str">
        <f t="shared" si="2"/>
        <v/>
      </c>
      <c r="AT18" s="23" t="str">
        <f t="shared" si="2"/>
        <v/>
      </c>
      <c r="AU18" s="23" t="str">
        <f t="shared" si="2"/>
        <v/>
      </c>
      <c r="AV18" s="23" t="str">
        <f t="shared" si="2"/>
        <v/>
      </c>
      <c r="AW18" s="24">
        <f t="shared" si="3"/>
        <v>7</v>
      </c>
      <c r="AX18" s="24">
        <f t="shared" si="3"/>
        <v>6</v>
      </c>
      <c r="AY18" s="24">
        <f t="shared" si="3"/>
        <v>5</v>
      </c>
      <c r="AZ18" s="24">
        <f t="shared" si="3"/>
        <v>5</v>
      </c>
      <c r="BA18" s="24">
        <f t="shared" si="3"/>
        <v>4</v>
      </c>
      <c r="BB18" s="24">
        <f t="shared" si="3"/>
        <v>4</v>
      </c>
      <c r="BC18" s="24">
        <f t="shared" si="3"/>
        <v>2</v>
      </c>
      <c r="BD18" s="24">
        <f t="shared" si="3"/>
        <v>1</v>
      </c>
      <c r="BE18" s="24" t="str">
        <f t="shared" si="3"/>
        <v/>
      </c>
      <c r="BF18" s="24" t="str">
        <f t="shared" si="3"/>
        <v/>
      </c>
      <c r="BG18" s="24" t="str">
        <f t="shared" si="3"/>
        <v/>
      </c>
      <c r="BH18" s="24" t="str">
        <f t="shared" si="3"/>
        <v/>
      </c>
      <c r="BI18" s="24" t="str">
        <f t="shared" si="3"/>
        <v/>
      </c>
      <c r="BJ18" s="24" t="str">
        <f t="shared" si="3"/>
        <v/>
      </c>
      <c r="BK18" s="24" t="str">
        <f t="shared" si="3"/>
        <v/>
      </c>
      <c r="BL18" s="24" t="str">
        <f t="shared" si="3"/>
        <v/>
      </c>
      <c r="BM18" s="25" t="str">
        <f>IF(AJ18&lt;&gt;"",SUM(AG18:AJ18),"")</f>
        <v/>
      </c>
      <c r="BN18" s="25" t="str">
        <f t="shared" si="4"/>
        <v/>
      </c>
      <c r="BO18" s="26" t="str">
        <f t="shared" si="17"/>
        <v/>
      </c>
      <c r="BP18" s="26" t="str">
        <f t="shared" si="6"/>
        <v/>
      </c>
      <c r="BQ18" s="27" t="str">
        <f t="shared" si="18"/>
        <v/>
      </c>
      <c r="BR18" s="27" t="str">
        <f>IF(BQ18&lt;&gt;"",RANK(BQ18,BQ$13:BQ$24,0),"")</f>
        <v/>
      </c>
    </row>
    <row r="19" spans="1:70">
      <c r="A19" s="11" t="s">
        <v>115</v>
      </c>
      <c r="B19" s="29" t="s">
        <v>116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>
        <v>3</v>
      </c>
      <c r="R19" s="23">
        <v>3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2" t="str">
        <f t="shared" si="12"/>
        <v/>
      </c>
      <c r="AH19" s="22" t="str">
        <f t="shared" si="1"/>
        <v/>
      </c>
      <c r="AI19" s="22" t="str">
        <f t="shared" si="1"/>
        <v/>
      </c>
      <c r="AJ19" s="22" t="str">
        <f t="shared" si="1"/>
        <v/>
      </c>
      <c r="AK19" s="23">
        <f t="shared" si="2"/>
        <v>3</v>
      </c>
      <c r="AL19" s="23">
        <f t="shared" si="2"/>
        <v>3</v>
      </c>
      <c r="AM19" s="23" t="str">
        <f t="shared" si="2"/>
        <v/>
      </c>
      <c r="AN19" s="23" t="str">
        <f t="shared" si="2"/>
        <v/>
      </c>
      <c r="AO19" s="23" t="str">
        <f t="shared" si="2"/>
        <v/>
      </c>
      <c r="AP19" s="23" t="str">
        <f t="shared" si="2"/>
        <v/>
      </c>
      <c r="AQ19" s="23" t="str">
        <f t="shared" si="2"/>
        <v/>
      </c>
      <c r="AR19" s="23" t="str">
        <f t="shared" si="2"/>
        <v/>
      </c>
      <c r="AS19" s="23" t="str">
        <f t="shared" si="2"/>
        <v/>
      </c>
      <c r="AT19" s="23" t="str">
        <f t="shared" si="2"/>
        <v/>
      </c>
      <c r="AU19" s="23" t="str">
        <f t="shared" si="2"/>
        <v/>
      </c>
      <c r="AV19" s="23" t="str">
        <f t="shared" si="2"/>
        <v/>
      </c>
      <c r="AW19" s="24">
        <f t="shared" si="3"/>
        <v>3</v>
      </c>
      <c r="AX19" s="24">
        <f t="shared" si="3"/>
        <v>3</v>
      </c>
      <c r="AY19" s="24" t="str">
        <f t="shared" si="3"/>
        <v/>
      </c>
      <c r="AZ19" s="24" t="str">
        <f t="shared" si="3"/>
        <v/>
      </c>
      <c r="BA19" s="24" t="str">
        <f t="shared" si="3"/>
        <v/>
      </c>
      <c r="BB19" s="24" t="str">
        <f t="shared" si="3"/>
        <v/>
      </c>
      <c r="BC19" s="24" t="str">
        <f t="shared" si="3"/>
        <v/>
      </c>
      <c r="BD19" s="24" t="str">
        <f t="shared" si="3"/>
        <v/>
      </c>
      <c r="BE19" s="24" t="str">
        <f t="shared" si="3"/>
        <v/>
      </c>
      <c r="BF19" s="24" t="str">
        <f t="shared" si="3"/>
        <v/>
      </c>
      <c r="BG19" s="24" t="str">
        <f t="shared" si="3"/>
        <v/>
      </c>
      <c r="BH19" s="24" t="str">
        <f t="shared" si="3"/>
        <v/>
      </c>
      <c r="BI19" s="24" t="str">
        <f t="shared" si="3"/>
        <v/>
      </c>
      <c r="BJ19" s="24" t="str">
        <f t="shared" si="3"/>
        <v/>
      </c>
      <c r="BK19" s="24" t="str">
        <f t="shared" si="3"/>
        <v/>
      </c>
      <c r="BL19" s="24" t="str">
        <f t="shared" si="3"/>
        <v/>
      </c>
      <c r="BM19" s="25" t="str">
        <f>IF(AJ19&lt;&gt;"",SUM(AG19:AJ19),"")</f>
        <v/>
      </c>
      <c r="BN19" s="25" t="str">
        <f t="shared" si="4"/>
        <v/>
      </c>
      <c r="BO19" s="26" t="str">
        <f t="shared" si="17"/>
        <v/>
      </c>
      <c r="BP19" s="26" t="str">
        <f t="shared" si="6"/>
        <v/>
      </c>
      <c r="BQ19" s="27" t="str">
        <f t="shared" si="18"/>
        <v/>
      </c>
      <c r="BR19" s="27" t="str">
        <f>IF(BQ19&lt;&gt;"",RANK(BQ19,BQ$13:BQ$24,0),"")</f>
        <v/>
      </c>
    </row>
    <row r="20" spans="1:70">
      <c r="A20" s="11" t="s">
        <v>105</v>
      </c>
      <c r="B20" s="11">
        <v>56894</v>
      </c>
      <c r="C20" s="22"/>
      <c r="D20" s="22"/>
      <c r="E20" s="22">
        <v>1</v>
      </c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2">
        <f t="shared" si="12"/>
        <v>1</v>
      </c>
      <c r="AH20" s="22" t="str">
        <f t="shared" si="1"/>
        <v/>
      </c>
      <c r="AI20" s="22" t="str">
        <f t="shared" si="1"/>
        <v/>
      </c>
      <c r="AJ20" s="22" t="str">
        <f t="shared" si="1"/>
        <v/>
      </c>
      <c r="AK20" s="23" t="str">
        <f t="shared" si="2"/>
        <v/>
      </c>
      <c r="AL20" s="23" t="str">
        <f t="shared" si="2"/>
        <v/>
      </c>
      <c r="AM20" s="23" t="str">
        <f t="shared" si="2"/>
        <v/>
      </c>
      <c r="AN20" s="23" t="str">
        <f t="shared" si="2"/>
        <v/>
      </c>
      <c r="AO20" s="23" t="str">
        <f t="shared" si="2"/>
        <v/>
      </c>
      <c r="AP20" s="23" t="str">
        <f t="shared" si="2"/>
        <v/>
      </c>
      <c r="AQ20" s="23" t="str">
        <f t="shared" si="2"/>
        <v/>
      </c>
      <c r="AR20" s="23" t="str">
        <f t="shared" si="2"/>
        <v/>
      </c>
      <c r="AS20" s="23" t="str">
        <f t="shared" si="2"/>
        <v/>
      </c>
      <c r="AT20" s="23" t="str">
        <f t="shared" si="2"/>
        <v/>
      </c>
      <c r="AU20" s="23" t="str">
        <f t="shared" si="2"/>
        <v/>
      </c>
      <c r="AV20" s="23" t="str">
        <f t="shared" si="2"/>
        <v/>
      </c>
      <c r="AW20" s="24">
        <f t="shared" si="3"/>
        <v>1</v>
      </c>
      <c r="AX20" s="24" t="str">
        <f t="shared" si="3"/>
        <v/>
      </c>
      <c r="AY20" s="24" t="str">
        <f t="shared" si="3"/>
        <v/>
      </c>
      <c r="AZ20" s="24" t="str">
        <f t="shared" si="3"/>
        <v/>
      </c>
      <c r="BA20" s="24" t="str">
        <f t="shared" si="3"/>
        <v/>
      </c>
      <c r="BB20" s="24" t="str">
        <f t="shared" si="3"/>
        <v/>
      </c>
      <c r="BC20" s="24" t="str">
        <f t="shared" si="3"/>
        <v/>
      </c>
      <c r="BD20" s="24" t="str">
        <f t="shared" si="3"/>
        <v/>
      </c>
      <c r="BE20" s="24" t="str">
        <f t="shared" si="3"/>
        <v/>
      </c>
      <c r="BF20" s="24" t="str">
        <f t="shared" si="3"/>
        <v/>
      </c>
      <c r="BG20" s="24" t="str">
        <f t="shared" si="3"/>
        <v/>
      </c>
      <c r="BH20" s="24" t="str">
        <f t="shared" si="3"/>
        <v/>
      </c>
      <c r="BI20" s="24" t="str">
        <f t="shared" si="3"/>
        <v/>
      </c>
      <c r="BJ20" s="24" t="str">
        <f t="shared" si="3"/>
        <v/>
      </c>
      <c r="BK20" s="24" t="str">
        <f t="shared" si="3"/>
        <v/>
      </c>
      <c r="BL20" s="24" t="str">
        <f t="shared" si="3"/>
        <v/>
      </c>
      <c r="BM20" s="25" t="str">
        <f>IF(AJ20&lt;&gt;"",SUM(AG20:AJ20),"")</f>
        <v/>
      </c>
      <c r="BN20" s="25" t="str">
        <f t="shared" si="4"/>
        <v/>
      </c>
      <c r="BO20" s="26" t="str">
        <f t="shared" si="15"/>
        <v/>
      </c>
      <c r="BP20" s="26" t="str">
        <f t="shared" si="6"/>
        <v/>
      </c>
      <c r="BQ20" s="27" t="str">
        <f t="shared" si="16"/>
        <v/>
      </c>
      <c r="BR20" s="27" t="str">
        <f t="shared" si="8"/>
        <v/>
      </c>
    </row>
    <row r="21" spans="1:70">
      <c r="A21" s="11" t="s">
        <v>109</v>
      </c>
      <c r="B21" s="11">
        <v>60486</v>
      </c>
      <c r="C21" s="22"/>
      <c r="D21" s="22"/>
      <c r="E21" s="22"/>
      <c r="F21" s="22"/>
      <c r="G21" s="22"/>
      <c r="H21" s="22"/>
      <c r="I21" s="22"/>
      <c r="J21" s="22"/>
      <c r="K21" s="23">
        <v>2</v>
      </c>
      <c r="L21" s="23">
        <v>2</v>
      </c>
      <c r="M21" s="23">
        <v>2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2" t="str">
        <f t="shared" si="12"/>
        <v/>
      </c>
      <c r="AH21" s="22" t="str">
        <f t="shared" si="1"/>
        <v/>
      </c>
      <c r="AI21" s="22" t="str">
        <f t="shared" si="1"/>
        <v/>
      </c>
      <c r="AJ21" s="22" t="str">
        <f t="shared" si="1"/>
        <v/>
      </c>
      <c r="AK21" s="23">
        <f t="shared" si="2"/>
        <v>2</v>
      </c>
      <c r="AL21" s="23">
        <f t="shared" si="2"/>
        <v>2</v>
      </c>
      <c r="AM21" s="23">
        <f t="shared" si="2"/>
        <v>2</v>
      </c>
      <c r="AN21" s="23" t="str">
        <f t="shared" si="2"/>
        <v/>
      </c>
      <c r="AO21" s="23" t="str">
        <f t="shared" si="2"/>
        <v/>
      </c>
      <c r="AP21" s="23" t="str">
        <f t="shared" si="2"/>
        <v/>
      </c>
      <c r="AQ21" s="23" t="str">
        <f t="shared" si="2"/>
        <v/>
      </c>
      <c r="AR21" s="23" t="str">
        <f t="shared" si="2"/>
        <v/>
      </c>
      <c r="AS21" s="23" t="str">
        <f t="shared" si="2"/>
        <v/>
      </c>
      <c r="AT21" s="23" t="str">
        <f t="shared" si="2"/>
        <v/>
      </c>
      <c r="AU21" s="23" t="str">
        <f t="shared" si="2"/>
        <v/>
      </c>
      <c r="AV21" s="23" t="str">
        <f t="shared" si="2"/>
        <v/>
      </c>
      <c r="AW21" s="24">
        <f t="shared" si="3"/>
        <v>2</v>
      </c>
      <c r="AX21" s="24">
        <f t="shared" si="3"/>
        <v>2</v>
      </c>
      <c r="AY21" s="24">
        <f t="shared" si="3"/>
        <v>2</v>
      </c>
      <c r="AZ21" s="24" t="str">
        <f t="shared" si="3"/>
        <v/>
      </c>
      <c r="BA21" s="24" t="str">
        <f t="shared" si="3"/>
        <v/>
      </c>
      <c r="BB21" s="24" t="str">
        <f t="shared" si="3"/>
        <v/>
      </c>
      <c r="BC21" s="24" t="str">
        <f t="shared" si="3"/>
        <v/>
      </c>
      <c r="BD21" s="24" t="str">
        <f t="shared" si="3"/>
        <v/>
      </c>
      <c r="BE21" s="24" t="str">
        <f t="shared" si="3"/>
        <v/>
      </c>
      <c r="BF21" s="24" t="str">
        <f t="shared" si="3"/>
        <v/>
      </c>
      <c r="BG21" s="24" t="str">
        <f t="shared" si="3"/>
        <v/>
      </c>
      <c r="BH21" s="24" t="str">
        <f t="shared" si="3"/>
        <v/>
      </c>
      <c r="BI21" s="24" t="str">
        <f t="shared" si="3"/>
        <v/>
      </c>
      <c r="BJ21" s="24" t="str">
        <f t="shared" si="3"/>
        <v/>
      </c>
      <c r="BK21" s="24" t="str">
        <f t="shared" si="3"/>
        <v/>
      </c>
      <c r="BL21" s="24" t="str">
        <f t="shared" si="3"/>
        <v/>
      </c>
      <c r="BM21" s="25" t="str">
        <f>IF(AJ21&lt;&gt;"",SUM(AG21:AJ21),"")</f>
        <v/>
      </c>
      <c r="BN21" s="25" t="str">
        <f t="shared" si="4"/>
        <v/>
      </c>
      <c r="BO21" s="26" t="str">
        <f t="shared" ref="BO21" si="19">IF(AV21&lt;&gt;"",SUM(AK21:AV21),"")</f>
        <v/>
      </c>
      <c r="BP21" s="26" t="str">
        <f t="shared" si="6"/>
        <v/>
      </c>
      <c r="BQ21" s="27" t="str">
        <f t="shared" ref="BQ21" si="20">IF(BL21&lt;&gt;"",SUM(AW21:BL21),"")</f>
        <v/>
      </c>
      <c r="BR21" s="27" t="str">
        <f t="shared" ref="BR21" si="21">IF(BQ21&lt;&gt;"",RANK(BQ21,BQ$13:BQ$24,0),"")</f>
        <v/>
      </c>
    </row>
    <row r="22" spans="1:70">
      <c r="A22" s="11" t="s">
        <v>124</v>
      </c>
      <c r="B22" s="11">
        <v>163</v>
      </c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>
        <v>6</v>
      </c>
      <c r="T22" s="23"/>
      <c r="U22" s="23"/>
      <c r="V22" s="23"/>
      <c r="W22" s="23"/>
      <c r="X22" s="23"/>
      <c r="Y22" s="23">
        <v>4</v>
      </c>
      <c r="Z22" s="23">
        <v>4</v>
      </c>
      <c r="AA22" s="23"/>
      <c r="AB22" s="23"/>
      <c r="AC22" s="23"/>
      <c r="AD22" s="23"/>
      <c r="AE22" s="23"/>
      <c r="AF22" s="23"/>
      <c r="AG22" s="22" t="str">
        <f t="shared" si="12"/>
        <v/>
      </c>
      <c r="AH22" s="22" t="str">
        <f t="shared" si="1"/>
        <v/>
      </c>
      <c r="AI22" s="22" t="str">
        <f t="shared" si="1"/>
        <v/>
      </c>
      <c r="AJ22" s="22" t="str">
        <f t="shared" si="1"/>
        <v/>
      </c>
      <c r="AK22" s="23">
        <f t="shared" si="2"/>
        <v>6</v>
      </c>
      <c r="AL22" s="23">
        <f t="shared" si="2"/>
        <v>4</v>
      </c>
      <c r="AM22" s="23">
        <f t="shared" si="2"/>
        <v>4</v>
      </c>
      <c r="AN22" s="23" t="str">
        <f t="shared" si="2"/>
        <v/>
      </c>
      <c r="AO22" s="23" t="str">
        <f t="shared" si="2"/>
        <v/>
      </c>
      <c r="AP22" s="23" t="str">
        <f t="shared" si="2"/>
        <v/>
      </c>
      <c r="AQ22" s="23" t="str">
        <f t="shared" si="2"/>
        <v/>
      </c>
      <c r="AR22" s="23" t="str">
        <f t="shared" si="2"/>
        <v/>
      </c>
      <c r="AS22" s="23" t="str">
        <f t="shared" si="2"/>
        <v/>
      </c>
      <c r="AT22" s="23" t="str">
        <f t="shared" si="2"/>
        <v/>
      </c>
      <c r="AU22" s="23" t="str">
        <f t="shared" si="2"/>
        <v/>
      </c>
      <c r="AV22" s="23" t="str">
        <f t="shared" si="2"/>
        <v/>
      </c>
      <c r="AW22" s="24">
        <f t="shared" si="3"/>
        <v>6</v>
      </c>
      <c r="AX22" s="24">
        <f t="shared" si="3"/>
        <v>4</v>
      </c>
      <c r="AY22" s="24">
        <f t="shared" si="3"/>
        <v>4</v>
      </c>
      <c r="AZ22" s="24" t="str">
        <f t="shared" si="3"/>
        <v/>
      </c>
      <c r="BA22" s="24" t="str">
        <f t="shared" si="3"/>
        <v/>
      </c>
      <c r="BB22" s="24" t="str">
        <f t="shared" si="3"/>
        <v/>
      </c>
      <c r="BC22" s="24" t="str">
        <f t="shared" si="3"/>
        <v/>
      </c>
      <c r="BD22" s="24" t="str">
        <f t="shared" si="3"/>
        <v/>
      </c>
      <c r="BE22" s="24" t="str">
        <f t="shared" si="3"/>
        <v/>
      </c>
      <c r="BF22" s="24" t="str">
        <f t="shared" si="3"/>
        <v/>
      </c>
      <c r="BG22" s="24" t="str">
        <f t="shared" si="3"/>
        <v/>
      </c>
      <c r="BH22" s="24" t="str">
        <f t="shared" si="3"/>
        <v/>
      </c>
      <c r="BI22" s="24" t="str">
        <f t="shared" si="3"/>
        <v/>
      </c>
      <c r="BJ22" s="24" t="str">
        <f t="shared" si="3"/>
        <v/>
      </c>
      <c r="BK22" s="24" t="str">
        <f t="shared" si="3"/>
        <v/>
      </c>
      <c r="BL22" s="24" t="str">
        <f t="shared" si="3"/>
        <v/>
      </c>
      <c r="BM22" s="25" t="str">
        <f>IF(AJ22&lt;&gt;"",SUM(AG22:AJ22),"")</f>
        <v/>
      </c>
      <c r="BN22" s="25" t="str">
        <f t="shared" si="4"/>
        <v/>
      </c>
      <c r="BO22" s="26" t="str">
        <f t="shared" ref="BO22" si="22">IF(AV22&lt;&gt;"",SUM(AK22:AV22),"")</f>
        <v/>
      </c>
      <c r="BP22" s="26" t="str">
        <f t="shared" si="6"/>
        <v/>
      </c>
      <c r="BQ22" s="27" t="str">
        <f t="shared" ref="BQ22" si="23">IF(BL22&lt;&gt;"",SUM(AW22:BL22),"")</f>
        <v/>
      </c>
      <c r="BR22" s="27" t="str">
        <f>IF(BQ22&lt;&gt;"",RANK(BQ22,BQ$13:BQ$24,0),"")</f>
        <v/>
      </c>
    </row>
    <row r="23" spans="1:70">
      <c r="A23" s="11" t="s">
        <v>59</v>
      </c>
      <c r="B23" s="11">
        <v>56600</v>
      </c>
      <c r="C23" s="22">
        <v>2</v>
      </c>
      <c r="D23" s="22"/>
      <c r="E23" s="22"/>
      <c r="F23" s="22">
        <v>4</v>
      </c>
      <c r="G23" s="22"/>
      <c r="H23" s="22"/>
      <c r="I23" s="22"/>
      <c r="J23" s="22"/>
      <c r="K23" s="23">
        <v>3</v>
      </c>
      <c r="L23" s="23">
        <v>3</v>
      </c>
      <c r="M23" s="23">
        <v>4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2">
        <f t="shared" si="12"/>
        <v>4</v>
      </c>
      <c r="AH23" s="22">
        <f t="shared" si="1"/>
        <v>2</v>
      </c>
      <c r="AI23" s="22" t="str">
        <f t="shared" si="1"/>
        <v/>
      </c>
      <c r="AJ23" s="22" t="str">
        <f t="shared" si="1"/>
        <v/>
      </c>
      <c r="AK23" s="23">
        <f t="shared" si="2"/>
        <v>4</v>
      </c>
      <c r="AL23" s="23">
        <f t="shared" si="2"/>
        <v>3</v>
      </c>
      <c r="AM23" s="23">
        <f t="shared" si="2"/>
        <v>3</v>
      </c>
      <c r="AN23" s="23" t="str">
        <f t="shared" si="2"/>
        <v/>
      </c>
      <c r="AO23" s="23" t="str">
        <f t="shared" si="2"/>
        <v/>
      </c>
      <c r="AP23" s="23" t="str">
        <f t="shared" si="2"/>
        <v/>
      </c>
      <c r="AQ23" s="23" t="str">
        <f t="shared" si="2"/>
        <v/>
      </c>
      <c r="AR23" s="23" t="str">
        <f t="shared" si="2"/>
        <v/>
      </c>
      <c r="AS23" s="23" t="str">
        <f t="shared" si="2"/>
        <v/>
      </c>
      <c r="AT23" s="23" t="str">
        <f t="shared" si="2"/>
        <v/>
      </c>
      <c r="AU23" s="23" t="str">
        <f t="shared" si="2"/>
        <v/>
      </c>
      <c r="AV23" s="23" t="str">
        <f t="shared" si="2"/>
        <v/>
      </c>
      <c r="AW23" s="24">
        <f t="shared" si="3"/>
        <v>4</v>
      </c>
      <c r="AX23" s="24">
        <f t="shared" si="3"/>
        <v>4</v>
      </c>
      <c r="AY23" s="24">
        <f t="shared" si="3"/>
        <v>3</v>
      </c>
      <c r="AZ23" s="24">
        <f t="shared" si="3"/>
        <v>3</v>
      </c>
      <c r="BA23" s="24">
        <f t="shared" si="3"/>
        <v>2</v>
      </c>
      <c r="BB23" s="24" t="str">
        <f t="shared" si="3"/>
        <v/>
      </c>
      <c r="BC23" s="24" t="str">
        <f t="shared" si="3"/>
        <v/>
      </c>
      <c r="BD23" s="24" t="str">
        <f t="shared" si="3"/>
        <v/>
      </c>
      <c r="BE23" s="24" t="str">
        <f t="shared" si="3"/>
        <v/>
      </c>
      <c r="BF23" s="24" t="str">
        <f t="shared" si="3"/>
        <v/>
      </c>
      <c r="BG23" s="24" t="str">
        <f t="shared" si="3"/>
        <v/>
      </c>
      <c r="BH23" s="24" t="str">
        <f t="shared" si="3"/>
        <v/>
      </c>
      <c r="BI23" s="24" t="str">
        <f t="shared" si="3"/>
        <v/>
      </c>
      <c r="BJ23" s="24" t="str">
        <f t="shared" si="3"/>
        <v/>
      </c>
      <c r="BK23" s="24" t="str">
        <f t="shared" si="3"/>
        <v/>
      </c>
      <c r="BL23" s="24" t="str">
        <f t="shared" si="3"/>
        <v/>
      </c>
      <c r="BM23" s="25" t="str">
        <f>IF(AJ23&lt;&gt;"",SUM(AG23:AJ23),"")</f>
        <v/>
      </c>
      <c r="BN23" s="25" t="str">
        <f t="shared" si="4"/>
        <v/>
      </c>
      <c r="BO23" s="26" t="str">
        <f t="shared" si="15"/>
        <v/>
      </c>
      <c r="BP23" s="26" t="str">
        <f t="shared" si="6"/>
        <v/>
      </c>
      <c r="BQ23" s="27" t="str">
        <f t="shared" si="16"/>
        <v/>
      </c>
      <c r="BR23" s="27" t="str">
        <f>IF(BQ23&lt;&gt;"",RANK(BQ23,BQ$13:BQ$24,0),"")</f>
        <v/>
      </c>
    </row>
    <row r="24" spans="1:70">
      <c r="A24" s="11"/>
      <c r="B24" s="11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2" t="str">
        <f t="shared" si="12"/>
        <v/>
      </c>
      <c r="AH24" s="22" t="str">
        <f t="shared" si="1"/>
        <v/>
      </c>
      <c r="AI24" s="22" t="str">
        <f t="shared" si="1"/>
        <v/>
      </c>
      <c r="AJ24" s="22" t="str">
        <f t="shared" si="1"/>
        <v/>
      </c>
      <c r="AK24" s="23" t="str">
        <f t="shared" si="2"/>
        <v/>
      </c>
      <c r="AL24" s="23" t="str">
        <f t="shared" si="2"/>
        <v/>
      </c>
      <c r="AM24" s="23" t="str">
        <f t="shared" si="2"/>
        <v/>
      </c>
      <c r="AN24" s="23" t="str">
        <f t="shared" si="2"/>
        <v/>
      </c>
      <c r="AO24" s="23" t="str">
        <f t="shared" si="2"/>
        <v/>
      </c>
      <c r="AP24" s="23" t="str">
        <f t="shared" si="2"/>
        <v/>
      </c>
      <c r="AQ24" s="23" t="str">
        <f t="shared" si="2"/>
        <v/>
      </c>
      <c r="AR24" s="23" t="str">
        <f t="shared" si="2"/>
        <v/>
      </c>
      <c r="AS24" s="23" t="str">
        <f t="shared" si="2"/>
        <v/>
      </c>
      <c r="AT24" s="23" t="str">
        <f t="shared" si="2"/>
        <v/>
      </c>
      <c r="AU24" s="23" t="str">
        <f t="shared" si="2"/>
        <v/>
      </c>
      <c r="AV24" s="23" t="str">
        <f t="shared" si="2"/>
        <v/>
      </c>
      <c r="AW24" s="24" t="str">
        <f t="shared" si="3"/>
        <v/>
      </c>
      <c r="AX24" s="24" t="str">
        <f t="shared" si="3"/>
        <v/>
      </c>
      <c r="AY24" s="24" t="str">
        <f t="shared" si="3"/>
        <v/>
      </c>
      <c r="AZ24" s="24" t="str">
        <f t="shared" si="3"/>
        <v/>
      </c>
      <c r="BA24" s="24" t="str">
        <f t="shared" si="3"/>
        <v/>
      </c>
      <c r="BB24" s="24" t="str">
        <f t="shared" si="3"/>
        <v/>
      </c>
      <c r="BC24" s="24" t="str">
        <f t="shared" si="3"/>
        <v/>
      </c>
      <c r="BD24" s="24" t="str">
        <f t="shared" si="3"/>
        <v/>
      </c>
      <c r="BE24" s="24" t="str">
        <f t="shared" si="3"/>
        <v/>
      </c>
      <c r="BF24" s="24" t="str">
        <f t="shared" si="3"/>
        <v/>
      </c>
      <c r="BG24" s="24" t="str">
        <f t="shared" si="3"/>
        <v/>
      </c>
      <c r="BH24" s="24" t="str">
        <f t="shared" si="3"/>
        <v/>
      </c>
      <c r="BI24" s="24" t="str">
        <f t="shared" si="3"/>
        <v/>
      </c>
      <c r="BJ24" s="24" t="str">
        <f t="shared" si="3"/>
        <v/>
      </c>
      <c r="BK24" s="24" t="str">
        <f t="shared" si="3"/>
        <v/>
      </c>
      <c r="BL24" s="24" t="str">
        <f t="shared" si="3"/>
        <v/>
      </c>
      <c r="BM24" s="25" t="str">
        <f>IF(AJ24&lt;&gt;"",SUM(AG24:AJ24),"")</f>
        <v/>
      </c>
      <c r="BN24" s="25" t="str">
        <f t="shared" si="4"/>
        <v/>
      </c>
      <c r="BO24" s="26" t="str">
        <f t="shared" si="15"/>
        <v/>
      </c>
      <c r="BP24" s="26" t="str">
        <f t="shared" si="6"/>
        <v/>
      </c>
      <c r="BQ24" s="27" t="str">
        <f t="shared" si="16"/>
        <v/>
      </c>
      <c r="BR24" s="27" t="str">
        <f>IF(BQ24&lt;&gt;"",RANK(BQ24,BQ$13:BQ$24,0),"")</f>
        <v/>
      </c>
    </row>
  </sheetData>
  <mergeCells count="6">
    <mergeCell ref="BQ8:BR9"/>
    <mergeCell ref="AG8:AJ9"/>
    <mergeCell ref="AK8:AV9"/>
    <mergeCell ref="AW8:BL9"/>
    <mergeCell ref="BM8:BN9"/>
    <mergeCell ref="BO8:BP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3"/>
  <sheetViews>
    <sheetView workbookViewId="0">
      <selection activeCell="BO28" sqref="BO28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66" width="3.6640625" customWidth="1"/>
    <col min="67" max="67" width="5" bestFit="1" customWidth="1"/>
    <col min="68" max="72" width="5" customWidth="1"/>
  </cols>
  <sheetData>
    <row r="1" spans="1:72">
      <c r="A1" s="12" t="s">
        <v>47</v>
      </c>
      <c r="B1" s="13">
        <f>COUNTIF(C$9:AH$9,"D")</f>
        <v>8</v>
      </c>
      <c r="C1" s="20"/>
    </row>
    <row r="2" spans="1:72">
      <c r="A2" s="12" t="s">
        <v>48</v>
      </c>
      <c r="B2" s="13">
        <f>ROUNDUP(B1*0.51,0)</f>
        <v>5</v>
      </c>
      <c r="C2" s="20"/>
    </row>
    <row r="3" spans="1:72">
      <c r="A3" s="12" t="s">
        <v>49</v>
      </c>
      <c r="B3" s="13">
        <f>COUNTIF(C$9:AH$9,"B")</f>
        <v>24</v>
      </c>
      <c r="C3" s="20"/>
    </row>
    <row r="4" spans="1:72">
      <c r="A4" s="12" t="s">
        <v>50</v>
      </c>
      <c r="B4" s="13">
        <f>ROUNDUP(B3*0.51,0)</f>
        <v>13</v>
      </c>
      <c r="C4" s="20"/>
    </row>
    <row r="5" spans="1:72">
      <c r="A5" s="12" t="s">
        <v>51</v>
      </c>
      <c r="B5" s="13">
        <f>COUNTA(C9:AH9)</f>
        <v>32</v>
      </c>
      <c r="C5" s="20"/>
    </row>
    <row r="6" spans="1:72">
      <c r="A6" s="12" t="s">
        <v>52</v>
      </c>
      <c r="B6" s="13">
        <f>ROUNDUP(B5*0.51,0)</f>
        <v>17</v>
      </c>
      <c r="C6" s="20"/>
    </row>
    <row r="8" spans="1:72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28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22</v>
      </c>
      <c r="Y8" s="4" t="s">
        <v>87</v>
      </c>
      <c r="Z8" s="4" t="s">
        <v>88</v>
      </c>
      <c r="AA8" s="4" t="s">
        <v>23</v>
      </c>
      <c r="AB8" s="4" t="s">
        <v>24</v>
      </c>
      <c r="AC8" s="4" t="s">
        <v>25</v>
      </c>
      <c r="AD8" s="4" t="s">
        <v>26</v>
      </c>
      <c r="AE8" s="4" t="s">
        <v>27</v>
      </c>
      <c r="AF8" s="4" t="s">
        <v>31</v>
      </c>
      <c r="AG8" s="4" t="s">
        <v>30</v>
      </c>
      <c r="AH8" s="4" t="s">
        <v>29</v>
      </c>
      <c r="AI8" s="35" t="s">
        <v>42</v>
      </c>
      <c r="AJ8" s="36"/>
      <c r="AK8" s="36"/>
      <c r="AL8" s="36"/>
      <c r="AM8" s="41" t="s">
        <v>43</v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50"/>
      <c r="AY8" s="45" t="s">
        <v>53</v>
      </c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35" t="s">
        <v>0</v>
      </c>
      <c r="BP8" s="37"/>
      <c r="BQ8" s="46" t="s">
        <v>9</v>
      </c>
      <c r="BR8" s="47"/>
      <c r="BS8" s="31" t="s">
        <v>56</v>
      </c>
      <c r="BT8" s="32"/>
    </row>
    <row r="9" spans="1:72">
      <c r="B9" s="1" t="s">
        <v>46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0" t="s">
        <v>45</v>
      </c>
      <c r="V9" s="10" t="s">
        <v>45</v>
      </c>
      <c r="W9" s="10" t="s">
        <v>45</v>
      </c>
      <c r="X9" s="10" t="s">
        <v>45</v>
      </c>
      <c r="Y9" s="10" t="s">
        <v>45</v>
      </c>
      <c r="Z9" s="10" t="s">
        <v>45</v>
      </c>
      <c r="AA9" s="10" t="s">
        <v>45</v>
      </c>
      <c r="AB9" s="10" t="s">
        <v>45</v>
      </c>
      <c r="AC9" s="10" t="s">
        <v>45</v>
      </c>
      <c r="AD9" s="10" t="s">
        <v>45</v>
      </c>
      <c r="AE9" s="10" t="s">
        <v>45</v>
      </c>
      <c r="AF9" s="10" t="s">
        <v>45</v>
      </c>
      <c r="AG9" s="10" t="s">
        <v>45</v>
      </c>
      <c r="AH9" s="10" t="s">
        <v>45</v>
      </c>
      <c r="AI9" s="38"/>
      <c r="AJ9" s="39"/>
      <c r="AK9" s="39"/>
      <c r="AL9" s="39"/>
      <c r="AM9" s="43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51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38"/>
      <c r="BP9" s="40"/>
      <c r="BQ9" s="48"/>
      <c r="BR9" s="49"/>
      <c r="BS9" s="33"/>
      <c r="BT9" s="34"/>
    </row>
    <row r="10" spans="1:72">
      <c r="B10" s="1" t="s">
        <v>33</v>
      </c>
      <c r="C10" s="5">
        <v>9</v>
      </c>
      <c r="D10" s="5">
        <v>3</v>
      </c>
      <c r="E10" s="5">
        <v>5</v>
      </c>
      <c r="F10" s="5">
        <v>6</v>
      </c>
      <c r="G10" s="5">
        <v>4</v>
      </c>
      <c r="H10" s="5">
        <v>4</v>
      </c>
      <c r="I10" s="5">
        <v>6</v>
      </c>
      <c r="J10" s="5">
        <v>3</v>
      </c>
      <c r="K10" s="6"/>
      <c r="L10" s="6"/>
      <c r="M10" s="6"/>
      <c r="N10" s="6"/>
      <c r="O10" s="6"/>
      <c r="P10" s="6"/>
      <c r="Q10" s="6">
        <v>6</v>
      </c>
      <c r="R10" s="6">
        <v>6</v>
      </c>
      <c r="S10" s="6"/>
      <c r="T10" s="6"/>
      <c r="U10" s="6"/>
      <c r="V10" s="6"/>
      <c r="W10" s="6"/>
      <c r="X10" s="6"/>
      <c r="Y10" s="6"/>
      <c r="Z10" s="6"/>
      <c r="AA10" s="6">
        <v>3</v>
      </c>
      <c r="AB10" s="6">
        <v>3</v>
      </c>
      <c r="AC10" s="6">
        <v>4</v>
      </c>
      <c r="AD10" s="6">
        <v>4</v>
      </c>
      <c r="AE10" s="6">
        <v>4</v>
      </c>
      <c r="AF10" s="6"/>
      <c r="AG10" s="6"/>
      <c r="AH10" s="6"/>
      <c r="AI10" s="9">
        <v>1</v>
      </c>
      <c r="AJ10" s="9">
        <v>2</v>
      </c>
      <c r="AK10" s="9">
        <v>3</v>
      </c>
      <c r="AL10" s="9">
        <v>4</v>
      </c>
      <c r="AM10" s="10">
        <v>1</v>
      </c>
      <c r="AN10" s="10">
        <v>2</v>
      </c>
      <c r="AO10" s="10">
        <v>3</v>
      </c>
      <c r="AP10" s="10">
        <v>4</v>
      </c>
      <c r="AQ10" s="10">
        <v>5</v>
      </c>
      <c r="AR10" s="10">
        <v>6</v>
      </c>
      <c r="AS10" s="10">
        <v>7</v>
      </c>
      <c r="AT10" s="10">
        <v>8</v>
      </c>
      <c r="AU10" s="10">
        <v>9</v>
      </c>
      <c r="AV10" s="10">
        <v>10</v>
      </c>
      <c r="AW10" s="10">
        <v>11</v>
      </c>
      <c r="AX10" s="10">
        <v>12</v>
      </c>
      <c r="AY10" s="16">
        <v>1</v>
      </c>
      <c r="AZ10" s="16">
        <v>2</v>
      </c>
      <c r="BA10" s="16">
        <v>3</v>
      </c>
      <c r="BB10" s="16">
        <v>4</v>
      </c>
      <c r="BC10" s="16">
        <v>5</v>
      </c>
      <c r="BD10" s="16">
        <v>6</v>
      </c>
      <c r="BE10" s="16">
        <v>7</v>
      </c>
      <c r="BF10" s="16">
        <v>8</v>
      </c>
      <c r="BG10" s="16">
        <v>9</v>
      </c>
      <c r="BH10" s="16">
        <v>10</v>
      </c>
      <c r="BI10" s="16">
        <v>11</v>
      </c>
      <c r="BJ10" s="16">
        <v>12</v>
      </c>
      <c r="BK10" s="16">
        <v>13</v>
      </c>
      <c r="BL10" s="16">
        <v>14</v>
      </c>
      <c r="BM10" s="16">
        <v>15</v>
      </c>
      <c r="BN10" s="16">
        <v>16</v>
      </c>
      <c r="BO10" s="9" t="s">
        <v>54</v>
      </c>
      <c r="BP10" s="9" t="s">
        <v>55</v>
      </c>
      <c r="BQ10" s="10" t="s">
        <v>54</v>
      </c>
      <c r="BR10" s="10" t="s">
        <v>55</v>
      </c>
      <c r="BS10" s="16" t="s">
        <v>54</v>
      </c>
      <c r="BT10" s="16" t="s">
        <v>55</v>
      </c>
    </row>
    <row r="11" spans="1:72">
      <c r="A11" s="11" t="s">
        <v>62</v>
      </c>
      <c r="B11" s="11">
        <v>87792</v>
      </c>
      <c r="C11" s="22">
        <v>4</v>
      </c>
      <c r="D11" s="22"/>
      <c r="E11" s="22">
        <v>1</v>
      </c>
      <c r="F11" s="22">
        <v>1</v>
      </c>
      <c r="G11" s="22">
        <v>1</v>
      </c>
      <c r="H11" s="22">
        <v>0</v>
      </c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2">
        <f>IF(ISNUMBER(LARGE($C11:$J11,AI$10)),LARGE($C11:$J11,AI$10),"")</f>
        <v>4</v>
      </c>
      <c r="AJ11" s="22">
        <f t="shared" ref="AJ11:AL27" si="0">IF(ISNUMBER(LARGE($C11:$J11,AJ$10)),LARGE($C11:$J11,AJ$10),"")</f>
        <v>1</v>
      </c>
      <c r="AK11" s="22">
        <f t="shared" si="0"/>
        <v>1</v>
      </c>
      <c r="AL11" s="22">
        <f t="shared" si="0"/>
        <v>1</v>
      </c>
      <c r="AM11" s="23" t="str">
        <f t="shared" ref="AM11:AX26" si="1">IF(ISNUMBER(LARGE($K11:$AH11,AM$10)),LARGE($K11:$AH11,AM$10),"")</f>
        <v/>
      </c>
      <c r="AN11" s="23" t="str">
        <f t="shared" si="1"/>
        <v/>
      </c>
      <c r="AO11" s="23" t="str">
        <f t="shared" si="1"/>
        <v/>
      </c>
      <c r="AP11" s="23" t="str">
        <f t="shared" si="1"/>
        <v/>
      </c>
      <c r="AQ11" s="23" t="str">
        <f t="shared" si="1"/>
        <v/>
      </c>
      <c r="AR11" s="23" t="str">
        <f t="shared" si="1"/>
        <v/>
      </c>
      <c r="AS11" s="23" t="str">
        <f t="shared" si="1"/>
        <v/>
      </c>
      <c r="AT11" s="23" t="str">
        <f t="shared" si="1"/>
        <v/>
      </c>
      <c r="AU11" s="23" t="str">
        <f t="shared" si="1"/>
        <v/>
      </c>
      <c r="AV11" s="23" t="str">
        <f t="shared" si="1"/>
        <v/>
      </c>
      <c r="AW11" s="23" t="str">
        <f t="shared" si="1"/>
        <v/>
      </c>
      <c r="AX11" s="23" t="str">
        <f t="shared" si="1"/>
        <v/>
      </c>
      <c r="AY11" s="24">
        <f t="shared" ref="AY11:BN26" si="2">IF(ISNUMBER(LARGE($C11:$AH11,AY$10)),LARGE($C11:$AH11,AY$10),"")</f>
        <v>4</v>
      </c>
      <c r="AZ11" s="24">
        <f t="shared" si="2"/>
        <v>1</v>
      </c>
      <c r="BA11" s="24">
        <f t="shared" si="2"/>
        <v>1</v>
      </c>
      <c r="BB11" s="24">
        <f t="shared" si="2"/>
        <v>1</v>
      </c>
      <c r="BC11" s="24">
        <f t="shared" si="2"/>
        <v>0</v>
      </c>
      <c r="BD11" s="24" t="str">
        <f t="shared" si="2"/>
        <v/>
      </c>
      <c r="BE11" s="24" t="str">
        <f t="shared" si="2"/>
        <v/>
      </c>
      <c r="BF11" s="24" t="str">
        <f t="shared" si="2"/>
        <v/>
      </c>
      <c r="BG11" s="24" t="str">
        <f t="shared" si="2"/>
        <v/>
      </c>
      <c r="BH11" s="24" t="str">
        <f t="shared" si="2"/>
        <v/>
      </c>
      <c r="BI11" s="24" t="str">
        <f t="shared" si="2"/>
        <v/>
      </c>
      <c r="BJ11" s="24" t="str">
        <f t="shared" si="2"/>
        <v/>
      </c>
      <c r="BK11" s="24" t="str">
        <f t="shared" si="2"/>
        <v/>
      </c>
      <c r="BL11" s="24" t="str">
        <f t="shared" si="2"/>
        <v/>
      </c>
      <c r="BM11" s="24" t="str">
        <f t="shared" si="2"/>
        <v/>
      </c>
      <c r="BN11" s="24" t="str">
        <f t="shared" si="2"/>
        <v/>
      </c>
      <c r="BO11" s="25">
        <f>IF(AL11&lt;&gt;"",SUM(AI11:AL11),"")</f>
        <v>7</v>
      </c>
      <c r="BP11" s="25">
        <f t="shared" ref="BP11:BP19" si="3">IF(BO11&lt;&gt;"",RANK(BO11,BO$11:BO$26,0),"")</f>
        <v>6</v>
      </c>
      <c r="BQ11" s="26" t="str">
        <f>IF(AX11&lt;&gt;"",SUM(AM11:AX11),"")</f>
        <v/>
      </c>
      <c r="BR11" s="26" t="str">
        <f t="shared" ref="BR11:BR19" si="4">IF(BQ11&lt;&gt;"",RANK(BQ11,BQ$11:BQ$26,0),"")</f>
        <v/>
      </c>
      <c r="BS11" s="27" t="str">
        <f>IF(BN11&lt;&gt;"",SUM(AY11:BN11),"")</f>
        <v/>
      </c>
      <c r="BT11" s="27" t="str">
        <f t="shared" ref="BT11:BT19" si="5">IF(BS11&lt;&gt;"",RANK(BS11,BS$11:BS$26,0),"")</f>
        <v/>
      </c>
    </row>
    <row r="12" spans="1:72">
      <c r="A12" s="11" t="s">
        <v>86</v>
      </c>
      <c r="B12" s="11">
        <v>51392</v>
      </c>
      <c r="C12" s="22">
        <v>9</v>
      </c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2">
        <f t="shared" ref="AI12:AI27" si="6">IF(ISNUMBER(LARGE($C12:$J12,AI$10)),LARGE($C12:$J12,AI$10),"")</f>
        <v>9</v>
      </c>
      <c r="AJ12" s="22" t="str">
        <f t="shared" si="0"/>
        <v/>
      </c>
      <c r="AK12" s="22" t="str">
        <f t="shared" si="0"/>
        <v/>
      </c>
      <c r="AL12" s="22" t="str">
        <f t="shared" si="0"/>
        <v/>
      </c>
      <c r="AM12" s="23" t="str">
        <f t="shared" si="1"/>
        <v/>
      </c>
      <c r="AN12" s="23" t="str">
        <f t="shared" si="1"/>
        <v/>
      </c>
      <c r="AO12" s="23" t="str">
        <f t="shared" si="1"/>
        <v/>
      </c>
      <c r="AP12" s="23" t="str">
        <f t="shared" si="1"/>
        <v/>
      </c>
      <c r="AQ12" s="23" t="str">
        <f t="shared" si="1"/>
        <v/>
      </c>
      <c r="AR12" s="23" t="str">
        <f t="shared" si="1"/>
        <v/>
      </c>
      <c r="AS12" s="23" t="str">
        <f t="shared" si="1"/>
        <v/>
      </c>
      <c r="AT12" s="23" t="str">
        <f t="shared" si="1"/>
        <v/>
      </c>
      <c r="AU12" s="23" t="str">
        <f t="shared" si="1"/>
        <v/>
      </c>
      <c r="AV12" s="23" t="str">
        <f t="shared" si="1"/>
        <v/>
      </c>
      <c r="AW12" s="23" t="str">
        <f t="shared" si="1"/>
        <v/>
      </c>
      <c r="AX12" s="23" t="str">
        <f t="shared" si="1"/>
        <v/>
      </c>
      <c r="AY12" s="24">
        <f t="shared" si="2"/>
        <v>9</v>
      </c>
      <c r="AZ12" s="24" t="str">
        <f t="shared" si="2"/>
        <v/>
      </c>
      <c r="BA12" s="24" t="str">
        <f t="shared" si="2"/>
        <v/>
      </c>
      <c r="BB12" s="24" t="str">
        <f t="shared" si="2"/>
        <v/>
      </c>
      <c r="BC12" s="24" t="str">
        <f t="shared" si="2"/>
        <v/>
      </c>
      <c r="BD12" s="24" t="str">
        <f t="shared" si="2"/>
        <v/>
      </c>
      <c r="BE12" s="24" t="str">
        <f t="shared" si="2"/>
        <v/>
      </c>
      <c r="BF12" s="24" t="str">
        <f t="shared" si="2"/>
        <v/>
      </c>
      <c r="BG12" s="24" t="str">
        <f t="shared" si="2"/>
        <v/>
      </c>
      <c r="BH12" s="24" t="str">
        <f t="shared" si="2"/>
        <v/>
      </c>
      <c r="BI12" s="24" t="str">
        <f t="shared" si="2"/>
        <v/>
      </c>
      <c r="BJ12" s="24" t="str">
        <f t="shared" si="2"/>
        <v/>
      </c>
      <c r="BK12" s="24" t="str">
        <f t="shared" si="2"/>
        <v/>
      </c>
      <c r="BL12" s="24" t="str">
        <f t="shared" si="2"/>
        <v/>
      </c>
      <c r="BM12" s="24" t="str">
        <f t="shared" si="2"/>
        <v/>
      </c>
      <c r="BN12" s="24" t="str">
        <f t="shared" si="2"/>
        <v/>
      </c>
      <c r="BO12" s="25" t="str">
        <f>IF(AL12&lt;&gt;"",SUM(AI12:AL12),"")</f>
        <v/>
      </c>
      <c r="BP12" s="25" t="str">
        <f t="shared" si="3"/>
        <v/>
      </c>
      <c r="BQ12" s="26" t="str">
        <f t="shared" ref="BQ12:BQ26" si="7">IF(AX12&lt;&gt;"",SUM(AM12:AX12),"")</f>
        <v/>
      </c>
      <c r="BR12" s="26" t="str">
        <f t="shared" si="4"/>
        <v/>
      </c>
      <c r="BS12" s="27" t="str">
        <f t="shared" ref="BS12:BS26" si="8">IF(BN12&lt;&gt;"",SUM(AY12:BN12),"")</f>
        <v/>
      </c>
      <c r="BT12" s="27" t="str">
        <f t="shared" si="5"/>
        <v/>
      </c>
    </row>
    <row r="13" spans="1:72">
      <c r="A13" s="11" t="s">
        <v>38</v>
      </c>
      <c r="B13" s="11">
        <v>56221</v>
      </c>
      <c r="C13" s="22">
        <v>5</v>
      </c>
      <c r="D13" s="22">
        <v>2</v>
      </c>
      <c r="E13" s="22">
        <v>3</v>
      </c>
      <c r="F13" s="22">
        <v>2</v>
      </c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2">
        <f t="shared" si="6"/>
        <v>5</v>
      </c>
      <c r="AJ13" s="22">
        <f t="shared" si="0"/>
        <v>3</v>
      </c>
      <c r="AK13" s="22">
        <f t="shared" si="0"/>
        <v>2</v>
      </c>
      <c r="AL13" s="22">
        <f t="shared" si="0"/>
        <v>2</v>
      </c>
      <c r="AM13" s="23" t="str">
        <f t="shared" si="1"/>
        <v/>
      </c>
      <c r="AN13" s="23" t="str">
        <f t="shared" si="1"/>
        <v/>
      </c>
      <c r="AO13" s="23" t="str">
        <f t="shared" si="1"/>
        <v/>
      </c>
      <c r="AP13" s="23" t="str">
        <f t="shared" si="1"/>
        <v/>
      </c>
      <c r="AQ13" s="23" t="str">
        <f t="shared" si="1"/>
        <v/>
      </c>
      <c r="AR13" s="23" t="str">
        <f t="shared" si="1"/>
        <v/>
      </c>
      <c r="AS13" s="23" t="str">
        <f t="shared" si="1"/>
        <v/>
      </c>
      <c r="AT13" s="23" t="str">
        <f t="shared" si="1"/>
        <v/>
      </c>
      <c r="AU13" s="23" t="str">
        <f t="shared" si="1"/>
        <v/>
      </c>
      <c r="AV13" s="23" t="str">
        <f t="shared" si="1"/>
        <v/>
      </c>
      <c r="AW13" s="23" t="str">
        <f t="shared" si="1"/>
        <v/>
      </c>
      <c r="AX13" s="23" t="str">
        <f t="shared" si="1"/>
        <v/>
      </c>
      <c r="AY13" s="24">
        <f t="shared" si="2"/>
        <v>5</v>
      </c>
      <c r="AZ13" s="24">
        <f t="shared" si="2"/>
        <v>3</v>
      </c>
      <c r="BA13" s="24">
        <f t="shared" si="2"/>
        <v>2</v>
      </c>
      <c r="BB13" s="24">
        <f t="shared" si="2"/>
        <v>2</v>
      </c>
      <c r="BC13" s="24" t="str">
        <f t="shared" si="2"/>
        <v/>
      </c>
      <c r="BD13" s="24" t="str">
        <f t="shared" si="2"/>
        <v/>
      </c>
      <c r="BE13" s="24" t="str">
        <f t="shared" si="2"/>
        <v/>
      </c>
      <c r="BF13" s="24" t="str">
        <f t="shared" si="2"/>
        <v/>
      </c>
      <c r="BG13" s="24" t="str">
        <f t="shared" si="2"/>
        <v/>
      </c>
      <c r="BH13" s="24" t="str">
        <f t="shared" si="2"/>
        <v/>
      </c>
      <c r="BI13" s="24" t="str">
        <f t="shared" si="2"/>
        <v/>
      </c>
      <c r="BJ13" s="24" t="str">
        <f t="shared" si="2"/>
        <v/>
      </c>
      <c r="BK13" s="24" t="str">
        <f t="shared" si="2"/>
        <v/>
      </c>
      <c r="BL13" s="24" t="str">
        <f t="shared" si="2"/>
        <v/>
      </c>
      <c r="BM13" s="24" t="str">
        <f t="shared" si="2"/>
        <v/>
      </c>
      <c r="BN13" s="24" t="str">
        <f t="shared" si="2"/>
        <v/>
      </c>
      <c r="BO13" s="25">
        <f>IF(AL13&lt;&gt;"",SUM(AI13:AL13),"")</f>
        <v>12</v>
      </c>
      <c r="BP13" s="25">
        <f t="shared" si="3"/>
        <v>4</v>
      </c>
      <c r="BQ13" s="26" t="str">
        <f t="shared" si="7"/>
        <v/>
      </c>
      <c r="BR13" s="26" t="str">
        <f t="shared" si="4"/>
        <v/>
      </c>
      <c r="BS13" s="27" t="str">
        <f t="shared" si="8"/>
        <v/>
      </c>
      <c r="BT13" s="27" t="str">
        <f t="shared" si="5"/>
        <v/>
      </c>
    </row>
    <row r="14" spans="1:72">
      <c r="A14" s="11" t="s">
        <v>41</v>
      </c>
      <c r="B14" s="11">
        <v>46854</v>
      </c>
      <c r="C14" s="22">
        <v>6</v>
      </c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2">
        <f t="shared" si="6"/>
        <v>6</v>
      </c>
      <c r="AJ14" s="22" t="str">
        <f t="shared" si="0"/>
        <v/>
      </c>
      <c r="AK14" s="22" t="str">
        <f t="shared" si="0"/>
        <v/>
      </c>
      <c r="AL14" s="22" t="str">
        <f t="shared" si="0"/>
        <v/>
      </c>
      <c r="AM14" s="23" t="str">
        <f t="shared" si="1"/>
        <v/>
      </c>
      <c r="AN14" s="23" t="str">
        <f t="shared" si="1"/>
        <v/>
      </c>
      <c r="AO14" s="23" t="str">
        <f t="shared" si="1"/>
        <v/>
      </c>
      <c r="AP14" s="23" t="str">
        <f t="shared" si="1"/>
        <v/>
      </c>
      <c r="AQ14" s="23" t="str">
        <f t="shared" si="1"/>
        <v/>
      </c>
      <c r="AR14" s="23" t="str">
        <f t="shared" si="1"/>
        <v/>
      </c>
      <c r="AS14" s="23" t="str">
        <f t="shared" si="1"/>
        <v/>
      </c>
      <c r="AT14" s="23" t="str">
        <f t="shared" si="1"/>
        <v/>
      </c>
      <c r="AU14" s="23" t="str">
        <f t="shared" si="1"/>
        <v/>
      </c>
      <c r="AV14" s="23" t="str">
        <f t="shared" si="1"/>
        <v/>
      </c>
      <c r="AW14" s="23" t="str">
        <f t="shared" si="1"/>
        <v/>
      </c>
      <c r="AX14" s="23" t="str">
        <f t="shared" si="1"/>
        <v/>
      </c>
      <c r="AY14" s="24">
        <f t="shared" si="2"/>
        <v>6</v>
      </c>
      <c r="AZ14" s="24" t="str">
        <f t="shared" si="2"/>
        <v/>
      </c>
      <c r="BA14" s="24" t="str">
        <f t="shared" si="2"/>
        <v/>
      </c>
      <c r="BB14" s="24" t="str">
        <f t="shared" si="2"/>
        <v/>
      </c>
      <c r="BC14" s="24" t="str">
        <f t="shared" si="2"/>
        <v/>
      </c>
      <c r="BD14" s="24" t="str">
        <f t="shared" si="2"/>
        <v/>
      </c>
      <c r="BE14" s="24" t="str">
        <f t="shared" si="2"/>
        <v/>
      </c>
      <c r="BF14" s="24" t="str">
        <f t="shared" si="2"/>
        <v/>
      </c>
      <c r="BG14" s="24" t="str">
        <f t="shared" si="2"/>
        <v/>
      </c>
      <c r="BH14" s="24" t="str">
        <f t="shared" si="2"/>
        <v/>
      </c>
      <c r="BI14" s="24" t="str">
        <f t="shared" si="2"/>
        <v/>
      </c>
      <c r="BJ14" s="24" t="str">
        <f t="shared" si="2"/>
        <v/>
      </c>
      <c r="BK14" s="24" t="str">
        <f t="shared" si="2"/>
        <v/>
      </c>
      <c r="BL14" s="24" t="str">
        <f t="shared" si="2"/>
        <v/>
      </c>
      <c r="BM14" s="24" t="str">
        <f t="shared" si="2"/>
        <v/>
      </c>
      <c r="BN14" s="24" t="str">
        <f t="shared" si="2"/>
        <v/>
      </c>
      <c r="BO14" s="25" t="str">
        <f>IF(AL14&lt;&gt;"",SUM(AI14:AL14),"")</f>
        <v/>
      </c>
      <c r="BP14" s="25" t="str">
        <f t="shared" si="3"/>
        <v/>
      </c>
      <c r="BQ14" s="26" t="str">
        <f t="shared" si="7"/>
        <v/>
      </c>
      <c r="BR14" s="26" t="str">
        <f t="shared" si="4"/>
        <v/>
      </c>
      <c r="BS14" s="27" t="str">
        <f t="shared" si="8"/>
        <v/>
      </c>
      <c r="BT14" s="27" t="str">
        <f t="shared" si="5"/>
        <v/>
      </c>
    </row>
    <row r="15" spans="1:72">
      <c r="A15" s="11" t="s">
        <v>134</v>
      </c>
      <c r="B15" s="11">
        <v>60459</v>
      </c>
      <c r="C15" s="22"/>
      <c r="D15" s="22"/>
      <c r="E15" s="22"/>
      <c r="F15" s="22"/>
      <c r="G15" s="22"/>
      <c r="H15" s="22"/>
      <c r="I15" s="22">
        <v>2</v>
      </c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>
        <v>1</v>
      </c>
      <c r="AD15" s="23">
        <v>1</v>
      </c>
      <c r="AE15" s="23">
        <v>1</v>
      </c>
      <c r="AF15" s="23"/>
      <c r="AG15" s="23"/>
      <c r="AH15" s="23"/>
      <c r="AI15" s="22">
        <f t="shared" si="6"/>
        <v>2</v>
      </c>
      <c r="AJ15" s="22" t="str">
        <f t="shared" si="0"/>
        <v/>
      </c>
      <c r="AK15" s="22" t="str">
        <f t="shared" si="0"/>
        <v/>
      </c>
      <c r="AL15" s="22" t="str">
        <f t="shared" si="0"/>
        <v/>
      </c>
      <c r="AM15" s="23">
        <f t="shared" si="1"/>
        <v>1</v>
      </c>
      <c r="AN15" s="23">
        <f t="shared" si="1"/>
        <v>1</v>
      </c>
      <c r="AO15" s="23">
        <f t="shared" si="1"/>
        <v>1</v>
      </c>
      <c r="AP15" s="23" t="str">
        <f t="shared" si="1"/>
        <v/>
      </c>
      <c r="AQ15" s="23" t="str">
        <f t="shared" si="1"/>
        <v/>
      </c>
      <c r="AR15" s="23" t="str">
        <f t="shared" si="1"/>
        <v/>
      </c>
      <c r="AS15" s="23" t="str">
        <f t="shared" si="1"/>
        <v/>
      </c>
      <c r="AT15" s="23" t="str">
        <f t="shared" si="1"/>
        <v/>
      </c>
      <c r="AU15" s="23" t="str">
        <f t="shared" si="1"/>
        <v/>
      </c>
      <c r="AV15" s="23" t="str">
        <f t="shared" si="1"/>
        <v/>
      </c>
      <c r="AW15" s="23" t="str">
        <f t="shared" si="1"/>
        <v/>
      </c>
      <c r="AX15" s="23" t="str">
        <f t="shared" si="1"/>
        <v/>
      </c>
      <c r="AY15" s="24">
        <f t="shared" si="2"/>
        <v>2</v>
      </c>
      <c r="AZ15" s="24">
        <f t="shared" si="2"/>
        <v>1</v>
      </c>
      <c r="BA15" s="24">
        <f t="shared" si="2"/>
        <v>1</v>
      </c>
      <c r="BB15" s="24">
        <f t="shared" si="2"/>
        <v>1</v>
      </c>
      <c r="BC15" s="24" t="str">
        <f t="shared" si="2"/>
        <v/>
      </c>
      <c r="BD15" s="24" t="str">
        <f t="shared" si="2"/>
        <v/>
      </c>
      <c r="BE15" s="24" t="str">
        <f t="shared" si="2"/>
        <v/>
      </c>
      <c r="BF15" s="24" t="str">
        <f t="shared" si="2"/>
        <v/>
      </c>
      <c r="BG15" s="24" t="str">
        <f t="shared" si="2"/>
        <v/>
      </c>
      <c r="BH15" s="24" t="str">
        <f t="shared" si="2"/>
        <v/>
      </c>
      <c r="BI15" s="24" t="str">
        <f t="shared" si="2"/>
        <v/>
      </c>
      <c r="BJ15" s="24" t="str">
        <f t="shared" si="2"/>
        <v/>
      </c>
      <c r="BK15" s="24" t="str">
        <f t="shared" si="2"/>
        <v/>
      </c>
      <c r="BL15" s="24" t="str">
        <f t="shared" si="2"/>
        <v/>
      </c>
      <c r="BM15" s="24" t="str">
        <f t="shared" si="2"/>
        <v/>
      </c>
      <c r="BN15" s="24" t="str">
        <f t="shared" si="2"/>
        <v/>
      </c>
      <c r="BO15" s="25" t="str">
        <f>IF(AL15&lt;&gt;"",SUM(AI15:AL15),"")</f>
        <v/>
      </c>
      <c r="BP15" s="25" t="str">
        <f t="shared" si="3"/>
        <v/>
      </c>
      <c r="BQ15" s="26" t="str">
        <f t="shared" si="7"/>
        <v/>
      </c>
      <c r="BR15" s="26" t="str">
        <f t="shared" si="4"/>
        <v/>
      </c>
      <c r="BS15" s="27" t="str">
        <f t="shared" si="8"/>
        <v/>
      </c>
      <c r="BT15" s="27" t="str">
        <f t="shared" si="5"/>
        <v/>
      </c>
    </row>
    <row r="16" spans="1:72">
      <c r="A16" s="11" t="s">
        <v>60</v>
      </c>
      <c r="B16" s="11">
        <v>198</v>
      </c>
      <c r="C16" s="22">
        <v>2</v>
      </c>
      <c r="D16" s="22"/>
      <c r="E16" s="22">
        <v>2</v>
      </c>
      <c r="F16" s="22">
        <v>3</v>
      </c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>
        <v>3</v>
      </c>
      <c r="R16" s="23">
        <v>1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2">
        <f t="shared" si="6"/>
        <v>3</v>
      </c>
      <c r="AJ16" s="22">
        <f t="shared" si="0"/>
        <v>2</v>
      </c>
      <c r="AK16" s="22">
        <f t="shared" si="0"/>
        <v>2</v>
      </c>
      <c r="AL16" s="22" t="str">
        <f t="shared" si="0"/>
        <v/>
      </c>
      <c r="AM16" s="23">
        <f t="shared" si="1"/>
        <v>3</v>
      </c>
      <c r="AN16" s="23">
        <f t="shared" si="1"/>
        <v>1</v>
      </c>
      <c r="AO16" s="23" t="str">
        <f t="shared" si="1"/>
        <v/>
      </c>
      <c r="AP16" s="23" t="str">
        <f t="shared" si="1"/>
        <v/>
      </c>
      <c r="AQ16" s="23" t="str">
        <f t="shared" si="1"/>
        <v/>
      </c>
      <c r="AR16" s="23" t="str">
        <f t="shared" si="1"/>
        <v/>
      </c>
      <c r="AS16" s="23" t="str">
        <f t="shared" si="1"/>
        <v/>
      </c>
      <c r="AT16" s="23" t="str">
        <f t="shared" si="1"/>
        <v/>
      </c>
      <c r="AU16" s="23" t="str">
        <f t="shared" si="1"/>
        <v/>
      </c>
      <c r="AV16" s="23" t="str">
        <f t="shared" si="1"/>
        <v/>
      </c>
      <c r="AW16" s="23" t="str">
        <f t="shared" si="1"/>
        <v/>
      </c>
      <c r="AX16" s="23" t="str">
        <f t="shared" si="1"/>
        <v/>
      </c>
      <c r="AY16" s="24">
        <f t="shared" si="2"/>
        <v>3</v>
      </c>
      <c r="AZ16" s="24">
        <f t="shared" si="2"/>
        <v>3</v>
      </c>
      <c r="BA16" s="24">
        <f t="shared" si="2"/>
        <v>2</v>
      </c>
      <c r="BB16" s="24">
        <f t="shared" si="2"/>
        <v>2</v>
      </c>
      <c r="BC16" s="24">
        <f t="shared" si="2"/>
        <v>1</v>
      </c>
      <c r="BD16" s="24" t="str">
        <f t="shared" si="2"/>
        <v/>
      </c>
      <c r="BE16" s="24" t="str">
        <f t="shared" si="2"/>
        <v/>
      </c>
      <c r="BF16" s="24" t="str">
        <f t="shared" si="2"/>
        <v/>
      </c>
      <c r="BG16" s="24" t="str">
        <f t="shared" si="2"/>
        <v/>
      </c>
      <c r="BH16" s="24" t="str">
        <f t="shared" si="2"/>
        <v/>
      </c>
      <c r="BI16" s="24" t="str">
        <f t="shared" si="2"/>
        <v/>
      </c>
      <c r="BJ16" s="24" t="str">
        <f t="shared" si="2"/>
        <v/>
      </c>
      <c r="BK16" s="24" t="str">
        <f t="shared" si="2"/>
        <v/>
      </c>
      <c r="BL16" s="24" t="str">
        <f t="shared" si="2"/>
        <v/>
      </c>
      <c r="BM16" s="24" t="str">
        <f t="shared" si="2"/>
        <v/>
      </c>
      <c r="BN16" s="24" t="str">
        <f t="shared" si="2"/>
        <v/>
      </c>
      <c r="BO16" s="25" t="str">
        <f>IF(AL16&lt;&gt;"",SUM(AI16:AL16),"")</f>
        <v/>
      </c>
      <c r="BP16" s="25" t="str">
        <f t="shared" si="3"/>
        <v/>
      </c>
      <c r="BQ16" s="26" t="str">
        <f t="shared" si="7"/>
        <v/>
      </c>
      <c r="BR16" s="26" t="str">
        <f t="shared" si="4"/>
        <v/>
      </c>
      <c r="BS16" s="27" t="str">
        <f t="shared" si="8"/>
        <v/>
      </c>
      <c r="BT16" s="27" t="str">
        <f t="shared" si="5"/>
        <v/>
      </c>
    </row>
    <row r="17" spans="1:72">
      <c r="A17" s="11" t="s">
        <v>36</v>
      </c>
      <c r="B17" s="11">
        <v>77390</v>
      </c>
      <c r="C17" s="22">
        <v>7</v>
      </c>
      <c r="D17" s="22"/>
      <c r="E17" s="22"/>
      <c r="F17" s="22">
        <v>4</v>
      </c>
      <c r="G17" s="22">
        <v>3</v>
      </c>
      <c r="H17" s="22">
        <v>3</v>
      </c>
      <c r="I17" s="22">
        <v>5</v>
      </c>
      <c r="J17" s="22">
        <v>0</v>
      </c>
      <c r="K17" s="23"/>
      <c r="L17" s="23"/>
      <c r="M17" s="23"/>
      <c r="N17" s="23"/>
      <c r="O17" s="23"/>
      <c r="P17" s="23"/>
      <c r="Q17" s="23">
        <v>1</v>
      </c>
      <c r="R17" s="23">
        <v>5</v>
      </c>
      <c r="S17" s="23"/>
      <c r="T17" s="23"/>
      <c r="U17" s="23"/>
      <c r="V17" s="23"/>
      <c r="W17" s="23"/>
      <c r="X17" s="23"/>
      <c r="Y17" s="23"/>
      <c r="Z17" s="23"/>
      <c r="AA17" s="23">
        <v>3</v>
      </c>
      <c r="AB17" s="23">
        <v>2</v>
      </c>
      <c r="AC17" s="23"/>
      <c r="AD17" s="23"/>
      <c r="AE17" s="23"/>
      <c r="AF17" s="23"/>
      <c r="AG17" s="23"/>
      <c r="AH17" s="23"/>
      <c r="AI17" s="22">
        <f t="shared" si="6"/>
        <v>7</v>
      </c>
      <c r="AJ17" s="22">
        <f t="shared" si="0"/>
        <v>5</v>
      </c>
      <c r="AK17" s="22">
        <f t="shared" si="0"/>
        <v>4</v>
      </c>
      <c r="AL17" s="22">
        <f t="shared" si="0"/>
        <v>3</v>
      </c>
      <c r="AM17" s="23">
        <f t="shared" si="1"/>
        <v>5</v>
      </c>
      <c r="AN17" s="23">
        <f t="shared" si="1"/>
        <v>3</v>
      </c>
      <c r="AO17" s="23">
        <f t="shared" si="1"/>
        <v>2</v>
      </c>
      <c r="AP17" s="23">
        <f t="shared" si="1"/>
        <v>1</v>
      </c>
      <c r="AQ17" s="23" t="str">
        <f t="shared" si="1"/>
        <v/>
      </c>
      <c r="AR17" s="23" t="str">
        <f t="shared" si="1"/>
        <v/>
      </c>
      <c r="AS17" s="23" t="str">
        <f t="shared" si="1"/>
        <v/>
      </c>
      <c r="AT17" s="23" t="str">
        <f t="shared" si="1"/>
        <v/>
      </c>
      <c r="AU17" s="23" t="str">
        <f t="shared" si="1"/>
        <v/>
      </c>
      <c r="AV17" s="23" t="str">
        <f t="shared" si="1"/>
        <v/>
      </c>
      <c r="AW17" s="23" t="str">
        <f t="shared" si="1"/>
        <v/>
      </c>
      <c r="AX17" s="23" t="str">
        <f t="shared" si="1"/>
        <v/>
      </c>
      <c r="AY17" s="24">
        <f t="shared" si="2"/>
        <v>7</v>
      </c>
      <c r="AZ17" s="24">
        <f t="shared" si="2"/>
        <v>5</v>
      </c>
      <c r="BA17" s="24">
        <f t="shared" si="2"/>
        <v>5</v>
      </c>
      <c r="BB17" s="24">
        <f t="shared" si="2"/>
        <v>4</v>
      </c>
      <c r="BC17" s="24">
        <f t="shared" si="2"/>
        <v>3</v>
      </c>
      <c r="BD17" s="24">
        <f t="shared" si="2"/>
        <v>3</v>
      </c>
      <c r="BE17" s="24">
        <f t="shared" si="2"/>
        <v>3</v>
      </c>
      <c r="BF17" s="24">
        <f t="shared" si="2"/>
        <v>2</v>
      </c>
      <c r="BG17" s="24">
        <f t="shared" si="2"/>
        <v>1</v>
      </c>
      <c r="BH17" s="24">
        <f t="shared" si="2"/>
        <v>0</v>
      </c>
      <c r="BI17" s="24" t="str">
        <f t="shared" si="2"/>
        <v/>
      </c>
      <c r="BJ17" s="24" t="str">
        <f t="shared" si="2"/>
        <v/>
      </c>
      <c r="BK17" s="24" t="str">
        <f t="shared" si="2"/>
        <v/>
      </c>
      <c r="BL17" s="24" t="str">
        <f t="shared" si="2"/>
        <v/>
      </c>
      <c r="BM17" s="24" t="str">
        <f t="shared" si="2"/>
        <v/>
      </c>
      <c r="BN17" s="24" t="str">
        <f t="shared" si="2"/>
        <v/>
      </c>
      <c r="BO17" s="25">
        <f>IF(AL17&lt;&gt;"",SUM(AI17:AL17),"")</f>
        <v>19</v>
      </c>
      <c r="BP17" s="25">
        <f t="shared" si="3"/>
        <v>2</v>
      </c>
      <c r="BQ17" s="26" t="str">
        <f t="shared" si="7"/>
        <v/>
      </c>
      <c r="BR17" s="26" t="str">
        <f t="shared" si="4"/>
        <v/>
      </c>
      <c r="BS17" s="27" t="str">
        <f t="shared" si="8"/>
        <v/>
      </c>
      <c r="BT17" s="27" t="str">
        <f t="shared" si="5"/>
        <v/>
      </c>
    </row>
    <row r="18" spans="1:72">
      <c r="A18" s="11" t="s">
        <v>119</v>
      </c>
      <c r="B18" s="11">
        <v>38747</v>
      </c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>
        <v>4</v>
      </c>
      <c r="R18" s="23">
        <v>2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 t="str">
        <f t="shared" si="6"/>
        <v/>
      </c>
      <c r="AJ18" s="22" t="str">
        <f t="shared" si="0"/>
        <v/>
      </c>
      <c r="AK18" s="22" t="str">
        <f t="shared" si="0"/>
        <v/>
      </c>
      <c r="AL18" s="22" t="str">
        <f t="shared" si="0"/>
        <v/>
      </c>
      <c r="AM18" s="23">
        <f t="shared" si="1"/>
        <v>4</v>
      </c>
      <c r="AN18" s="23">
        <f t="shared" si="1"/>
        <v>2</v>
      </c>
      <c r="AO18" s="23" t="str">
        <f t="shared" si="1"/>
        <v/>
      </c>
      <c r="AP18" s="23" t="str">
        <f t="shared" si="1"/>
        <v/>
      </c>
      <c r="AQ18" s="23" t="str">
        <f t="shared" si="1"/>
        <v/>
      </c>
      <c r="AR18" s="23" t="str">
        <f t="shared" si="1"/>
        <v/>
      </c>
      <c r="AS18" s="23" t="str">
        <f t="shared" si="1"/>
        <v/>
      </c>
      <c r="AT18" s="23" t="str">
        <f t="shared" si="1"/>
        <v/>
      </c>
      <c r="AU18" s="23" t="str">
        <f t="shared" si="1"/>
        <v/>
      </c>
      <c r="AV18" s="23" t="str">
        <f t="shared" si="1"/>
        <v/>
      </c>
      <c r="AW18" s="23" t="str">
        <f t="shared" si="1"/>
        <v/>
      </c>
      <c r="AX18" s="23" t="str">
        <f t="shared" si="1"/>
        <v/>
      </c>
      <c r="AY18" s="24">
        <f t="shared" si="2"/>
        <v>4</v>
      </c>
      <c r="AZ18" s="24">
        <f t="shared" si="2"/>
        <v>2</v>
      </c>
      <c r="BA18" s="24" t="str">
        <f t="shared" si="2"/>
        <v/>
      </c>
      <c r="BB18" s="24" t="str">
        <f t="shared" si="2"/>
        <v/>
      </c>
      <c r="BC18" s="24" t="str">
        <f t="shared" si="2"/>
        <v/>
      </c>
      <c r="BD18" s="24" t="str">
        <f t="shared" si="2"/>
        <v/>
      </c>
      <c r="BE18" s="24" t="str">
        <f t="shared" si="2"/>
        <v/>
      </c>
      <c r="BF18" s="24" t="str">
        <f t="shared" si="2"/>
        <v/>
      </c>
      <c r="BG18" s="24" t="str">
        <f t="shared" si="2"/>
        <v/>
      </c>
      <c r="BH18" s="24" t="str">
        <f t="shared" si="2"/>
        <v/>
      </c>
      <c r="BI18" s="24" t="str">
        <f t="shared" si="2"/>
        <v/>
      </c>
      <c r="BJ18" s="24" t="str">
        <f t="shared" si="2"/>
        <v/>
      </c>
      <c r="BK18" s="24" t="str">
        <f t="shared" si="2"/>
        <v/>
      </c>
      <c r="BL18" s="24" t="str">
        <f t="shared" si="2"/>
        <v/>
      </c>
      <c r="BM18" s="24" t="str">
        <f t="shared" si="2"/>
        <v/>
      </c>
      <c r="BN18" s="24" t="str">
        <f t="shared" si="2"/>
        <v/>
      </c>
      <c r="BO18" s="25" t="str">
        <f>IF(AL18&lt;&gt;"",SUM(AI18:AL18),"")</f>
        <v/>
      </c>
      <c r="BP18" s="25" t="str">
        <f t="shared" si="3"/>
        <v/>
      </c>
      <c r="BQ18" s="26" t="str">
        <f t="shared" si="7"/>
        <v/>
      </c>
      <c r="BR18" s="26" t="str">
        <f t="shared" si="4"/>
        <v/>
      </c>
      <c r="BS18" s="27" t="str">
        <f t="shared" si="8"/>
        <v/>
      </c>
      <c r="BT18" s="27" t="str">
        <f t="shared" si="5"/>
        <v/>
      </c>
    </row>
    <row r="19" spans="1:72">
      <c r="A19" s="11" t="s">
        <v>32</v>
      </c>
      <c r="B19" s="11">
        <v>42733</v>
      </c>
      <c r="C19" s="22">
        <v>8</v>
      </c>
      <c r="D19" s="22"/>
      <c r="E19" s="22">
        <v>4</v>
      </c>
      <c r="F19" s="22">
        <v>6</v>
      </c>
      <c r="G19" s="22"/>
      <c r="H19" s="22"/>
      <c r="I19" s="22">
        <v>4</v>
      </c>
      <c r="J19" s="22"/>
      <c r="K19" s="23"/>
      <c r="L19" s="23"/>
      <c r="M19" s="23"/>
      <c r="N19" s="23"/>
      <c r="O19" s="23"/>
      <c r="P19" s="23"/>
      <c r="Q19" s="23">
        <v>6</v>
      </c>
      <c r="R19" s="23">
        <v>6</v>
      </c>
      <c r="S19" s="23"/>
      <c r="T19" s="23"/>
      <c r="U19" s="23"/>
      <c r="V19" s="23"/>
      <c r="W19" s="23"/>
      <c r="X19" s="23"/>
      <c r="Y19" s="23"/>
      <c r="Z19" s="23"/>
      <c r="AA19" s="23">
        <v>2</v>
      </c>
      <c r="AB19" s="23">
        <v>3</v>
      </c>
      <c r="AC19" s="23"/>
      <c r="AD19" s="23"/>
      <c r="AE19" s="23"/>
      <c r="AF19" s="23"/>
      <c r="AG19" s="23"/>
      <c r="AH19" s="23"/>
      <c r="AI19" s="22">
        <f t="shared" si="6"/>
        <v>8</v>
      </c>
      <c r="AJ19" s="22">
        <f t="shared" si="0"/>
        <v>6</v>
      </c>
      <c r="AK19" s="22">
        <f t="shared" si="0"/>
        <v>4</v>
      </c>
      <c r="AL19" s="22">
        <f t="shared" si="0"/>
        <v>4</v>
      </c>
      <c r="AM19" s="23">
        <f t="shared" si="1"/>
        <v>6</v>
      </c>
      <c r="AN19" s="23">
        <f t="shared" si="1"/>
        <v>6</v>
      </c>
      <c r="AO19" s="23">
        <f t="shared" si="1"/>
        <v>3</v>
      </c>
      <c r="AP19" s="23">
        <f t="shared" si="1"/>
        <v>2</v>
      </c>
      <c r="AQ19" s="23" t="str">
        <f t="shared" si="1"/>
        <v/>
      </c>
      <c r="AR19" s="23" t="str">
        <f t="shared" si="1"/>
        <v/>
      </c>
      <c r="AS19" s="23" t="str">
        <f t="shared" si="1"/>
        <v/>
      </c>
      <c r="AT19" s="23" t="str">
        <f t="shared" si="1"/>
        <v/>
      </c>
      <c r="AU19" s="23" t="str">
        <f t="shared" si="1"/>
        <v/>
      </c>
      <c r="AV19" s="23" t="str">
        <f t="shared" si="1"/>
        <v/>
      </c>
      <c r="AW19" s="23" t="str">
        <f t="shared" si="1"/>
        <v/>
      </c>
      <c r="AX19" s="23" t="str">
        <f t="shared" si="1"/>
        <v/>
      </c>
      <c r="AY19" s="24">
        <f t="shared" si="2"/>
        <v>8</v>
      </c>
      <c r="AZ19" s="24">
        <f t="shared" si="2"/>
        <v>6</v>
      </c>
      <c r="BA19" s="24">
        <f t="shared" si="2"/>
        <v>6</v>
      </c>
      <c r="BB19" s="24">
        <f t="shared" si="2"/>
        <v>6</v>
      </c>
      <c r="BC19" s="24">
        <f t="shared" si="2"/>
        <v>4</v>
      </c>
      <c r="BD19" s="24">
        <f t="shared" si="2"/>
        <v>4</v>
      </c>
      <c r="BE19" s="24">
        <f t="shared" si="2"/>
        <v>3</v>
      </c>
      <c r="BF19" s="24">
        <f t="shared" si="2"/>
        <v>2</v>
      </c>
      <c r="BG19" s="24" t="str">
        <f t="shared" si="2"/>
        <v/>
      </c>
      <c r="BH19" s="24" t="str">
        <f t="shared" si="2"/>
        <v/>
      </c>
      <c r="BI19" s="24" t="str">
        <f t="shared" si="2"/>
        <v/>
      </c>
      <c r="BJ19" s="24" t="str">
        <f t="shared" si="2"/>
        <v/>
      </c>
      <c r="BK19" s="24" t="str">
        <f t="shared" si="2"/>
        <v/>
      </c>
      <c r="BL19" s="24" t="str">
        <f t="shared" si="2"/>
        <v/>
      </c>
      <c r="BM19" s="24" t="str">
        <f t="shared" si="2"/>
        <v/>
      </c>
      <c r="BN19" s="24" t="str">
        <f t="shared" si="2"/>
        <v/>
      </c>
      <c r="BO19" s="25">
        <f>IF(AL19&lt;&gt;"",SUM(AI19:AL19),"")</f>
        <v>22</v>
      </c>
      <c r="BP19" s="25">
        <f t="shared" si="3"/>
        <v>1</v>
      </c>
      <c r="BQ19" s="26" t="str">
        <f t="shared" si="7"/>
        <v/>
      </c>
      <c r="BR19" s="26" t="str">
        <f t="shared" si="4"/>
        <v/>
      </c>
      <c r="BS19" s="27" t="str">
        <f t="shared" si="8"/>
        <v/>
      </c>
      <c r="BT19" s="27" t="str">
        <f t="shared" si="5"/>
        <v/>
      </c>
    </row>
    <row r="20" spans="1:72">
      <c r="A20" s="11" t="s">
        <v>137</v>
      </c>
      <c r="B20" s="11">
        <v>97012</v>
      </c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>
        <v>7</v>
      </c>
      <c r="U20" s="23">
        <v>8</v>
      </c>
      <c r="V20" s="23">
        <v>8</v>
      </c>
      <c r="W20" s="23">
        <v>8</v>
      </c>
      <c r="X20" s="23">
        <v>7</v>
      </c>
      <c r="Y20" s="23">
        <v>7</v>
      </c>
      <c r="Z20" s="23">
        <v>4.5</v>
      </c>
      <c r="AA20" s="23"/>
      <c r="AB20" s="23"/>
      <c r="AC20" s="23"/>
      <c r="AD20" s="23"/>
      <c r="AE20" s="23"/>
      <c r="AF20" s="23"/>
      <c r="AG20" s="23"/>
      <c r="AH20" s="23"/>
      <c r="AI20" s="22" t="str">
        <f>IF(ISNUMBER(LARGE($C20:$J20,'Class 4'!AI$10)),LARGE($C20:$J20,'Class 4'!AI$10),"")</f>
        <v/>
      </c>
      <c r="AJ20" s="22" t="str">
        <f>IF(ISNUMBER(LARGE($C20:$J20,'Class 4'!AJ$10)),LARGE($C20:$J20,'Class 4'!AJ$10),"")</f>
        <v/>
      </c>
      <c r="AK20" s="22" t="str">
        <f>IF(ISNUMBER(LARGE($C20:$J20,'Class 4'!AK$10)),LARGE($C20:$J20,'Class 4'!AK$10),"")</f>
        <v/>
      </c>
      <c r="AL20" s="22" t="str">
        <f>IF(ISNUMBER(LARGE($C20:$J20,'Class 4'!AL$10)),LARGE($C20:$J20,'Class 4'!AL$10),"")</f>
        <v/>
      </c>
      <c r="AM20" s="23">
        <f>IF(ISNUMBER(LARGE($K20:$AH20,'Class 4'!AM$10)),LARGE($K20:$AH20,'Class 4'!AM$10),"")</f>
        <v>8</v>
      </c>
      <c r="AN20" s="23">
        <f>IF(ISNUMBER(LARGE($K20:$AH20,'Class 4'!AN$10)),LARGE($K20:$AH20,'Class 4'!AN$10),"")</f>
        <v>8</v>
      </c>
      <c r="AO20" s="23">
        <f>IF(ISNUMBER(LARGE($K20:$AH20,'Class 4'!AO$10)),LARGE($K20:$AH20,'Class 4'!AO$10),"")</f>
        <v>8</v>
      </c>
      <c r="AP20" s="23">
        <f>IF(ISNUMBER(LARGE($K20:$AH20,'Class 4'!AP$10)),LARGE($K20:$AH20,'Class 4'!AP$10),"")</f>
        <v>7</v>
      </c>
      <c r="AQ20" s="23">
        <f>IF(ISNUMBER(LARGE($K20:$AH20,'Class 4'!AQ$10)),LARGE($K20:$AH20,'Class 4'!AQ$10),"")</f>
        <v>7</v>
      </c>
      <c r="AR20" s="23">
        <f>IF(ISNUMBER(LARGE($K20:$AH20,'Class 4'!AR$10)),LARGE($K20:$AH20,'Class 4'!AR$10),"")</f>
        <v>7</v>
      </c>
      <c r="AS20" s="23">
        <f>IF(ISNUMBER(LARGE($K20:$AH20,'Class 4'!AS$10)),LARGE($K20:$AH20,'Class 4'!AS$10),"")</f>
        <v>4.5</v>
      </c>
      <c r="AT20" s="23" t="str">
        <f>IF(ISNUMBER(LARGE($K20:$AH20,'Class 4'!AT$10)),LARGE($K20:$AH20,'Class 4'!AT$10),"")</f>
        <v/>
      </c>
      <c r="AU20" s="23" t="str">
        <f>IF(ISNUMBER(LARGE($K20:$AH20,'Class 4'!AU$10)),LARGE($K20:$AH20,'Class 4'!AU$10),"")</f>
        <v/>
      </c>
      <c r="AV20" s="23" t="str">
        <f>IF(ISNUMBER(LARGE($K20:$AH20,'Class 4'!AV$10)),LARGE($K20:$AH20,'Class 4'!AV$10),"")</f>
        <v/>
      </c>
      <c r="AW20" s="23" t="str">
        <f>IF(ISNUMBER(LARGE($K20:$AH20,'Class 4'!AW$10)),LARGE($K20:$AH20,'Class 4'!AW$10),"")</f>
        <v/>
      </c>
      <c r="AX20" s="23" t="str">
        <f>IF(ISNUMBER(LARGE($K20:$AH20,'Class 4'!AX$10)),LARGE($K20:$AH20,'Class 4'!AX$10),"")</f>
        <v/>
      </c>
      <c r="AY20" s="24">
        <f>IF(ISNUMBER(LARGE($C20:$AH20,'Class 4'!AY$10)),LARGE($C20:$AH20,'Class 4'!AY$10),"")</f>
        <v>8</v>
      </c>
      <c r="AZ20" s="24">
        <f>IF(ISNUMBER(LARGE($C20:$AH20,'Class 4'!AZ$10)),LARGE($C20:$AH20,'Class 4'!AZ$10),"")</f>
        <v>8</v>
      </c>
      <c r="BA20" s="24">
        <f>IF(ISNUMBER(LARGE($C20:$AH20,'Class 4'!BA$10)),LARGE($C20:$AH20,'Class 4'!BA$10),"")</f>
        <v>8</v>
      </c>
      <c r="BB20" s="24">
        <f>IF(ISNUMBER(LARGE($C20:$AH20,'Class 4'!BB$10)),LARGE($C20:$AH20,'Class 4'!BB$10),"")</f>
        <v>7</v>
      </c>
      <c r="BC20" s="24">
        <f>IF(ISNUMBER(LARGE($C20:$AH20,'Class 4'!BC$10)),LARGE($C20:$AH20,'Class 4'!BC$10),"")</f>
        <v>7</v>
      </c>
      <c r="BD20" s="24">
        <f>IF(ISNUMBER(LARGE($C20:$AH20,'Class 4'!BD$10)),LARGE($C20:$AH20,'Class 4'!BD$10),"")</f>
        <v>7</v>
      </c>
      <c r="BE20" s="24">
        <f>IF(ISNUMBER(LARGE($C20:$AH20,'Class 4'!BE$10)),LARGE($C20:$AH20,'Class 4'!BE$10),"")</f>
        <v>4.5</v>
      </c>
      <c r="BF20" s="24" t="str">
        <f>IF(ISNUMBER(LARGE($C20:$AH20,'Class 4'!BF$10)),LARGE($C20:$AH20,'Class 4'!BF$10),"")</f>
        <v/>
      </c>
      <c r="BG20" s="24" t="str">
        <f>IF(ISNUMBER(LARGE($C20:$AH20,'Class 4'!BG$10)),LARGE($C20:$AH20,'Class 4'!BG$10),"")</f>
        <v/>
      </c>
      <c r="BH20" s="24" t="str">
        <f>IF(ISNUMBER(LARGE($C20:$AH20,'Class 4'!BH$10)),LARGE($C20:$AH20,'Class 4'!BH$10),"")</f>
        <v/>
      </c>
      <c r="BI20" s="24" t="str">
        <f>IF(ISNUMBER(LARGE($C20:$AH20,'Class 4'!BI$10)),LARGE($C20:$AH20,'Class 4'!BI$10),"")</f>
        <v/>
      </c>
      <c r="BJ20" s="24" t="str">
        <f>IF(ISNUMBER(LARGE($C20:$AH20,'Class 4'!BJ$10)),LARGE($C20:$AH20,'Class 4'!BJ$10),"")</f>
        <v/>
      </c>
      <c r="BK20" s="24" t="str">
        <f>IF(ISNUMBER(LARGE($C20:$AH20,'Class 4'!BK$10)),LARGE($C20:$AH20,'Class 4'!BK$10),"")</f>
        <v/>
      </c>
      <c r="BL20" s="24" t="str">
        <f>IF(ISNUMBER(LARGE($C20:$AH20,'Class 4'!BL$10)),LARGE($C20:$AH20,'Class 4'!BL$10),"")</f>
        <v/>
      </c>
      <c r="BM20" s="24" t="str">
        <f>IF(ISNUMBER(LARGE($C20:$AH20,'Class 4'!BM$10)),LARGE($C20:$AH20,'Class 4'!BM$10),"")</f>
        <v/>
      </c>
      <c r="BN20" s="24" t="str">
        <f>IF(ISNUMBER(LARGE($C20:$AH20,'Class 4'!BN$10)),LARGE($C20:$AH20,'Class 4'!BN$10),"")</f>
        <v/>
      </c>
      <c r="BO20" s="25" t="str">
        <f>IF(AL20&lt;&gt;"",SUM(AI20:AL20),"")</f>
        <v/>
      </c>
      <c r="BP20" s="25" t="str">
        <f>IF(BO20&lt;&gt;"",RANK(BO20,BO$20:BO$20,0),"")</f>
        <v/>
      </c>
      <c r="BQ20" s="26" t="str">
        <f>IF(AX20&lt;&gt;"",SUM(AM20:AX20),"")</f>
        <v/>
      </c>
      <c r="BR20" s="26" t="str">
        <f>IF(BQ20&lt;&gt;"",RANK(BQ20,BQ$20:BQ$20,0),"")</f>
        <v/>
      </c>
      <c r="BS20" s="27" t="str">
        <f>IF(BN20&lt;&gt;"",SUM(AY20:BN20),"")</f>
        <v/>
      </c>
      <c r="BT20" s="27" t="str">
        <f>IF(BS20&lt;&gt;"",RANK(BS20,BS$20:BS$20,0),"")</f>
        <v/>
      </c>
    </row>
    <row r="21" spans="1:72">
      <c r="A21" s="11" t="s">
        <v>39</v>
      </c>
      <c r="B21" s="11">
        <v>97524</v>
      </c>
      <c r="C21" s="22"/>
      <c r="D21" s="22">
        <v>3</v>
      </c>
      <c r="E21" s="22"/>
      <c r="F21" s="22"/>
      <c r="G21" s="22">
        <v>2</v>
      </c>
      <c r="H21" s="22">
        <v>0</v>
      </c>
      <c r="I21" s="22">
        <v>3</v>
      </c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2">
        <f t="shared" si="6"/>
        <v>3</v>
      </c>
      <c r="AJ21" s="22">
        <f t="shared" si="0"/>
        <v>3</v>
      </c>
      <c r="AK21" s="22">
        <f t="shared" si="0"/>
        <v>2</v>
      </c>
      <c r="AL21" s="22">
        <f t="shared" si="0"/>
        <v>0</v>
      </c>
      <c r="AM21" s="23" t="str">
        <f t="shared" si="1"/>
        <v/>
      </c>
      <c r="AN21" s="23" t="str">
        <f t="shared" si="1"/>
        <v/>
      </c>
      <c r="AO21" s="23" t="str">
        <f t="shared" si="1"/>
        <v/>
      </c>
      <c r="AP21" s="23" t="str">
        <f t="shared" si="1"/>
        <v/>
      </c>
      <c r="AQ21" s="23" t="str">
        <f t="shared" si="1"/>
        <v/>
      </c>
      <c r="AR21" s="23" t="str">
        <f t="shared" si="1"/>
        <v/>
      </c>
      <c r="AS21" s="23" t="str">
        <f t="shared" si="1"/>
        <v/>
      </c>
      <c r="AT21" s="23" t="str">
        <f t="shared" si="1"/>
        <v/>
      </c>
      <c r="AU21" s="23" t="str">
        <f t="shared" si="1"/>
        <v/>
      </c>
      <c r="AV21" s="23" t="str">
        <f t="shared" si="1"/>
        <v/>
      </c>
      <c r="AW21" s="23" t="str">
        <f t="shared" si="1"/>
        <v/>
      </c>
      <c r="AX21" s="23" t="str">
        <f t="shared" si="1"/>
        <v/>
      </c>
      <c r="AY21" s="24">
        <f t="shared" si="2"/>
        <v>3</v>
      </c>
      <c r="AZ21" s="24">
        <f t="shared" si="2"/>
        <v>3</v>
      </c>
      <c r="BA21" s="24">
        <f t="shared" si="2"/>
        <v>2</v>
      </c>
      <c r="BB21" s="24">
        <f t="shared" si="2"/>
        <v>0</v>
      </c>
      <c r="BC21" s="24" t="str">
        <f t="shared" si="2"/>
        <v/>
      </c>
      <c r="BD21" s="24" t="str">
        <f t="shared" si="2"/>
        <v/>
      </c>
      <c r="BE21" s="24" t="str">
        <f t="shared" si="2"/>
        <v/>
      </c>
      <c r="BF21" s="24" t="str">
        <f t="shared" si="2"/>
        <v/>
      </c>
      <c r="BG21" s="24" t="str">
        <f t="shared" si="2"/>
        <v/>
      </c>
      <c r="BH21" s="24" t="str">
        <f t="shared" si="2"/>
        <v/>
      </c>
      <c r="BI21" s="24" t="str">
        <f t="shared" si="2"/>
        <v/>
      </c>
      <c r="BJ21" s="24" t="str">
        <f t="shared" si="2"/>
        <v/>
      </c>
      <c r="BK21" s="24" t="str">
        <f t="shared" si="2"/>
        <v/>
      </c>
      <c r="BL21" s="24" t="str">
        <f t="shared" si="2"/>
        <v/>
      </c>
      <c r="BM21" s="24" t="str">
        <f t="shared" si="2"/>
        <v/>
      </c>
      <c r="BN21" s="24" t="str">
        <f t="shared" si="2"/>
        <v/>
      </c>
      <c r="BO21" s="25">
        <f>IF(AL21&lt;&gt;"",SUM(AI21:AL21),"")</f>
        <v>8</v>
      </c>
      <c r="BP21" s="25">
        <f>IF(BO21&lt;&gt;"",RANK(BO21,BO$11:BO$26,0),"")</f>
        <v>5</v>
      </c>
      <c r="BQ21" s="26" t="str">
        <f t="shared" si="7"/>
        <v/>
      </c>
      <c r="BR21" s="26" t="str">
        <f>IF(BQ21&lt;&gt;"",RANK(BQ21,BQ$11:BQ$26,0),"")</f>
        <v/>
      </c>
      <c r="BS21" s="27" t="str">
        <f t="shared" si="8"/>
        <v/>
      </c>
      <c r="BT21" s="27" t="str">
        <f>IF(BS21&lt;&gt;"",RANK(BS21,BS$11:BS$26,0),"")</f>
        <v/>
      </c>
    </row>
    <row r="22" spans="1:72">
      <c r="A22" s="11" t="s">
        <v>133</v>
      </c>
      <c r="B22" s="11">
        <v>56605</v>
      </c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3</v>
      </c>
      <c r="AD22" s="23">
        <v>3</v>
      </c>
      <c r="AE22" s="23">
        <v>2</v>
      </c>
      <c r="AF22" s="23"/>
      <c r="AG22" s="23"/>
      <c r="AH22" s="23"/>
      <c r="AI22" s="22" t="str">
        <f t="shared" si="6"/>
        <v/>
      </c>
      <c r="AJ22" s="22" t="str">
        <f t="shared" si="0"/>
        <v/>
      </c>
      <c r="AK22" s="22" t="str">
        <f t="shared" si="0"/>
        <v/>
      </c>
      <c r="AL22" s="22" t="str">
        <f t="shared" si="0"/>
        <v/>
      </c>
      <c r="AM22" s="23">
        <f t="shared" ref="AM22:AX27" si="9">IF(ISNUMBER(LARGE($K22:$AH22,AM$10)),LARGE($K22:$AH22,AM$10),"")</f>
        <v>3</v>
      </c>
      <c r="AN22" s="23">
        <f t="shared" si="9"/>
        <v>3</v>
      </c>
      <c r="AO22" s="23">
        <f t="shared" si="9"/>
        <v>2</v>
      </c>
      <c r="AP22" s="23" t="str">
        <f t="shared" si="9"/>
        <v/>
      </c>
      <c r="AQ22" s="23" t="str">
        <f t="shared" si="9"/>
        <v/>
      </c>
      <c r="AR22" s="23" t="str">
        <f t="shared" si="9"/>
        <v/>
      </c>
      <c r="AS22" s="23" t="str">
        <f t="shared" si="9"/>
        <v/>
      </c>
      <c r="AT22" s="23" t="str">
        <f t="shared" si="9"/>
        <v/>
      </c>
      <c r="AU22" s="23" t="str">
        <f t="shared" si="9"/>
        <v/>
      </c>
      <c r="AV22" s="23" t="str">
        <f t="shared" si="9"/>
        <v/>
      </c>
      <c r="AW22" s="23" t="str">
        <f t="shared" si="9"/>
        <v/>
      </c>
      <c r="AX22" s="23" t="str">
        <f t="shared" si="9"/>
        <v/>
      </c>
      <c r="AY22" s="24">
        <f t="shared" ref="AY22:BN27" si="10">IF(ISNUMBER(LARGE($C22:$AH22,AY$10)),LARGE($C22:$AH22,AY$10),"")</f>
        <v>3</v>
      </c>
      <c r="AZ22" s="24">
        <f t="shared" si="10"/>
        <v>3</v>
      </c>
      <c r="BA22" s="24">
        <f t="shared" si="10"/>
        <v>2</v>
      </c>
      <c r="BB22" s="24" t="str">
        <f t="shared" si="10"/>
        <v/>
      </c>
      <c r="BC22" s="24" t="str">
        <f t="shared" si="10"/>
        <v/>
      </c>
      <c r="BD22" s="24" t="str">
        <f t="shared" si="10"/>
        <v/>
      </c>
      <c r="BE22" s="24" t="str">
        <f t="shared" si="10"/>
        <v/>
      </c>
      <c r="BF22" s="24" t="str">
        <f t="shared" si="10"/>
        <v/>
      </c>
      <c r="BG22" s="24" t="str">
        <f t="shared" si="10"/>
        <v/>
      </c>
      <c r="BH22" s="24" t="str">
        <f t="shared" si="10"/>
        <v/>
      </c>
      <c r="BI22" s="24" t="str">
        <f t="shared" si="10"/>
        <v/>
      </c>
      <c r="BJ22" s="24" t="str">
        <f t="shared" si="10"/>
        <v/>
      </c>
      <c r="BK22" s="24" t="str">
        <f t="shared" si="10"/>
        <v/>
      </c>
      <c r="BL22" s="24" t="str">
        <f t="shared" si="10"/>
        <v/>
      </c>
      <c r="BM22" s="24" t="str">
        <f t="shared" si="10"/>
        <v/>
      </c>
      <c r="BN22" s="24" t="str">
        <f t="shared" si="10"/>
        <v/>
      </c>
      <c r="BO22" s="25" t="str">
        <f>IF(AL22&lt;&gt;"",SUM(AI22:AL22),"")</f>
        <v/>
      </c>
      <c r="BP22" s="25" t="str">
        <f>IF(BO22&lt;&gt;"",RANK(BO22,BO$11:BO$26,0),"")</f>
        <v/>
      </c>
      <c r="BQ22" s="26" t="str">
        <f t="shared" si="7"/>
        <v/>
      </c>
      <c r="BR22" s="26" t="str">
        <f>IF(BQ22&lt;&gt;"",RANK(BQ22,BQ$11:BQ$26,0),"")</f>
        <v/>
      </c>
      <c r="BS22" s="27" t="str">
        <f t="shared" si="8"/>
        <v/>
      </c>
      <c r="BT22" s="27" t="str">
        <f>IF(BS22&lt;&gt;"",RANK(BS22,BS$11:BS$26,0),"")</f>
        <v/>
      </c>
    </row>
    <row r="23" spans="1:72">
      <c r="A23" s="11" t="s">
        <v>118</v>
      </c>
      <c r="B23" s="11">
        <v>77704</v>
      </c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>
        <v>2</v>
      </c>
      <c r="R23" s="23">
        <v>4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2" t="str">
        <f t="shared" si="6"/>
        <v/>
      </c>
      <c r="AJ23" s="22" t="str">
        <f t="shared" si="0"/>
        <v/>
      </c>
      <c r="AK23" s="22" t="str">
        <f t="shared" si="0"/>
        <v/>
      </c>
      <c r="AL23" s="22" t="str">
        <f t="shared" si="0"/>
        <v/>
      </c>
      <c r="AM23" s="23">
        <f t="shared" si="9"/>
        <v>4</v>
      </c>
      <c r="AN23" s="23">
        <f t="shared" si="9"/>
        <v>2</v>
      </c>
      <c r="AO23" s="23" t="str">
        <f t="shared" si="9"/>
        <v/>
      </c>
      <c r="AP23" s="23" t="str">
        <f t="shared" si="9"/>
        <v/>
      </c>
      <c r="AQ23" s="23" t="str">
        <f t="shared" si="9"/>
        <v/>
      </c>
      <c r="AR23" s="23" t="str">
        <f t="shared" si="9"/>
        <v/>
      </c>
      <c r="AS23" s="23" t="str">
        <f t="shared" si="9"/>
        <v/>
      </c>
      <c r="AT23" s="23" t="str">
        <f t="shared" si="9"/>
        <v/>
      </c>
      <c r="AU23" s="23" t="str">
        <f t="shared" si="9"/>
        <v/>
      </c>
      <c r="AV23" s="23" t="str">
        <f t="shared" si="9"/>
        <v/>
      </c>
      <c r="AW23" s="23" t="str">
        <f t="shared" si="9"/>
        <v/>
      </c>
      <c r="AX23" s="23" t="str">
        <f t="shared" si="9"/>
        <v/>
      </c>
      <c r="AY23" s="24">
        <f t="shared" si="10"/>
        <v>4</v>
      </c>
      <c r="AZ23" s="24">
        <f t="shared" si="10"/>
        <v>2</v>
      </c>
      <c r="BA23" s="24" t="str">
        <f t="shared" si="10"/>
        <v/>
      </c>
      <c r="BB23" s="24" t="str">
        <f t="shared" si="10"/>
        <v/>
      </c>
      <c r="BC23" s="24" t="str">
        <f t="shared" si="10"/>
        <v/>
      </c>
      <c r="BD23" s="24" t="str">
        <f t="shared" si="10"/>
        <v/>
      </c>
      <c r="BE23" s="24" t="str">
        <f t="shared" si="10"/>
        <v/>
      </c>
      <c r="BF23" s="24" t="str">
        <f t="shared" si="10"/>
        <v/>
      </c>
      <c r="BG23" s="24" t="str">
        <f t="shared" si="10"/>
        <v/>
      </c>
      <c r="BH23" s="24" t="str">
        <f t="shared" si="10"/>
        <v/>
      </c>
      <c r="BI23" s="24" t="str">
        <f t="shared" si="10"/>
        <v/>
      </c>
      <c r="BJ23" s="24" t="str">
        <f t="shared" si="10"/>
        <v/>
      </c>
      <c r="BK23" s="24" t="str">
        <f t="shared" si="10"/>
        <v/>
      </c>
      <c r="BL23" s="24" t="str">
        <f t="shared" si="10"/>
        <v/>
      </c>
      <c r="BM23" s="24" t="str">
        <f t="shared" si="10"/>
        <v/>
      </c>
      <c r="BN23" s="24" t="str">
        <f t="shared" si="10"/>
        <v/>
      </c>
      <c r="BO23" s="25" t="str">
        <f>IF(AL23&lt;&gt;"",SUM(AI23:AL23),"")</f>
        <v/>
      </c>
      <c r="BP23" s="25" t="str">
        <f>IF(BO23&lt;&gt;"",RANK(BO23,BO$11:BO$26,0),"")</f>
        <v/>
      </c>
      <c r="BQ23" s="26" t="str">
        <f t="shared" si="7"/>
        <v/>
      </c>
      <c r="BR23" s="26" t="str">
        <f>IF(BQ23&lt;&gt;"",RANK(BQ23,BQ$11:BQ$26,0),"")</f>
        <v/>
      </c>
      <c r="BS23" s="27" t="str">
        <f t="shared" si="8"/>
        <v/>
      </c>
      <c r="BT23" s="27" t="str">
        <f>IF(BS23&lt;&gt;"",RANK(BS23,BS$11:BS$26,0),"")</f>
        <v/>
      </c>
    </row>
    <row r="24" spans="1:72">
      <c r="A24" s="11" t="s">
        <v>132</v>
      </c>
      <c r="B24" s="11">
        <v>46830</v>
      </c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4</v>
      </c>
      <c r="AD24" s="23">
        <v>4</v>
      </c>
      <c r="AE24" s="23">
        <v>3</v>
      </c>
      <c r="AF24" s="23"/>
      <c r="AG24" s="23"/>
      <c r="AH24" s="23"/>
      <c r="AI24" s="22"/>
      <c r="AJ24" s="22"/>
      <c r="AK24" s="22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5"/>
      <c r="BP24" s="25"/>
      <c r="BQ24" s="26"/>
      <c r="BR24" s="26"/>
      <c r="BS24" s="27"/>
      <c r="BT24" s="27"/>
    </row>
    <row r="25" spans="1:72">
      <c r="A25" s="11" t="s">
        <v>117</v>
      </c>
      <c r="B25" s="11">
        <v>28770</v>
      </c>
      <c r="C25" s="22"/>
      <c r="D25" s="22"/>
      <c r="E25" s="22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3"/>
      <c r="Q25" s="23">
        <v>5</v>
      </c>
      <c r="R25" s="23">
        <v>3</v>
      </c>
      <c r="S25" s="23"/>
      <c r="T25" s="23"/>
      <c r="U25" s="23"/>
      <c r="V25" s="23"/>
      <c r="W25" s="23"/>
      <c r="X25" s="23"/>
      <c r="Y25" s="23"/>
      <c r="Z25" s="23"/>
      <c r="AA25" s="23">
        <v>1</v>
      </c>
      <c r="AB25" s="23">
        <v>1</v>
      </c>
      <c r="AC25" s="23">
        <v>2</v>
      </c>
      <c r="AD25" s="23">
        <v>2</v>
      </c>
      <c r="AE25" s="23">
        <v>4</v>
      </c>
      <c r="AF25" s="23"/>
      <c r="AG25" s="23"/>
      <c r="AH25" s="23"/>
      <c r="AI25" s="22" t="str">
        <f t="shared" si="6"/>
        <v/>
      </c>
      <c r="AJ25" s="22" t="str">
        <f t="shared" si="0"/>
        <v/>
      </c>
      <c r="AK25" s="22" t="str">
        <f t="shared" si="0"/>
        <v/>
      </c>
      <c r="AL25" s="22" t="str">
        <f t="shared" si="0"/>
        <v/>
      </c>
      <c r="AM25" s="23">
        <f t="shared" si="9"/>
        <v>5</v>
      </c>
      <c r="AN25" s="23">
        <f t="shared" si="9"/>
        <v>4</v>
      </c>
      <c r="AO25" s="23">
        <f t="shared" si="9"/>
        <v>3</v>
      </c>
      <c r="AP25" s="23">
        <f t="shared" si="9"/>
        <v>2</v>
      </c>
      <c r="AQ25" s="23">
        <f t="shared" si="9"/>
        <v>2</v>
      </c>
      <c r="AR25" s="23">
        <f t="shared" si="9"/>
        <v>1</v>
      </c>
      <c r="AS25" s="23">
        <f t="shared" si="9"/>
        <v>1</v>
      </c>
      <c r="AT25" s="23" t="str">
        <f t="shared" si="9"/>
        <v/>
      </c>
      <c r="AU25" s="23" t="str">
        <f t="shared" si="9"/>
        <v/>
      </c>
      <c r="AV25" s="23" t="str">
        <f t="shared" si="9"/>
        <v/>
      </c>
      <c r="AW25" s="23" t="str">
        <f t="shared" si="9"/>
        <v/>
      </c>
      <c r="AX25" s="23" t="str">
        <f t="shared" si="9"/>
        <v/>
      </c>
      <c r="AY25" s="24">
        <f t="shared" si="10"/>
        <v>5</v>
      </c>
      <c r="AZ25" s="24">
        <f t="shared" si="10"/>
        <v>4</v>
      </c>
      <c r="BA25" s="24">
        <f t="shared" si="10"/>
        <v>3</v>
      </c>
      <c r="BB25" s="24">
        <f t="shared" si="10"/>
        <v>2</v>
      </c>
      <c r="BC25" s="24">
        <f t="shared" si="10"/>
        <v>2</v>
      </c>
      <c r="BD25" s="24">
        <f t="shared" si="10"/>
        <v>1</v>
      </c>
      <c r="BE25" s="24">
        <f t="shared" si="10"/>
        <v>1</v>
      </c>
      <c r="BF25" s="24" t="str">
        <f t="shared" si="10"/>
        <v/>
      </c>
      <c r="BG25" s="24" t="str">
        <f t="shared" si="10"/>
        <v/>
      </c>
      <c r="BH25" s="24" t="str">
        <f t="shared" si="10"/>
        <v/>
      </c>
      <c r="BI25" s="24" t="str">
        <f t="shared" si="10"/>
        <v/>
      </c>
      <c r="BJ25" s="24" t="str">
        <f t="shared" si="10"/>
        <v/>
      </c>
      <c r="BK25" s="24" t="str">
        <f t="shared" si="10"/>
        <v/>
      </c>
      <c r="BL25" s="24" t="str">
        <f t="shared" si="10"/>
        <v/>
      </c>
      <c r="BM25" s="24" t="str">
        <f t="shared" si="10"/>
        <v/>
      </c>
      <c r="BN25" s="24" t="str">
        <f t="shared" si="10"/>
        <v/>
      </c>
      <c r="BO25" s="25" t="str">
        <f>IF(AL25&lt;&gt;"",SUM(AI25:AL25),"")</f>
        <v/>
      </c>
      <c r="BP25" s="25" t="str">
        <f>IF(BO25&lt;&gt;"",RANK(BO25,BO$11:BO$26,0),"")</f>
        <v/>
      </c>
      <c r="BQ25" s="26" t="str">
        <f t="shared" si="7"/>
        <v/>
      </c>
      <c r="BR25" s="26" t="str">
        <f>IF(BQ25&lt;&gt;"",RANK(BQ25,BQ$11:BQ$26,0),"")</f>
        <v/>
      </c>
      <c r="BS25" s="27" t="str">
        <f t="shared" si="8"/>
        <v/>
      </c>
      <c r="BT25" s="27" t="str">
        <f>IF(BS25&lt;&gt;"",RANK(BS25,BS$11:BS$26,0),"")</f>
        <v/>
      </c>
    </row>
    <row r="26" spans="1:72">
      <c r="A26" s="11" t="s">
        <v>37</v>
      </c>
      <c r="B26" s="11">
        <v>45007</v>
      </c>
      <c r="C26" s="22">
        <v>1</v>
      </c>
      <c r="D26" s="22">
        <v>1</v>
      </c>
      <c r="E26" s="22">
        <v>5</v>
      </c>
      <c r="F26" s="22">
        <v>5</v>
      </c>
      <c r="G26" s="22"/>
      <c r="H26" s="22"/>
      <c r="I26" s="22">
        <v>6</v>
      </c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2">
        <f t="shared" si="6"/>
        <v>6</v>
      </c>
      <c r="AJ26" s="22">
        <f t="shared" si="0"/>
        <v>5</v>
      </c>
      <c r="AK26" s="22">
        <f t="shared" si="0"/>
        <v>5</v>
      </c>
      <c r="AL26" s="22">
        <f t="shared" si="0"/>
        <v>1</v>
      </c>
      <c r="AM26" s="23" t="str">
        <f t="shared" si="1"/>
        <v/>
      </c>
      <c r="AN26" s="23" t="str">
        <f t="shared" si="1"/>
        <v/>
      </c>
      <c r="AO26" s="23" t="str">
        <f t="shared" si="1"/>
        <v/>
      </c>
      <c r="AP26" s="23" t="str">
        <f t="shared" si="1"/>
        <v/>
      </c>
      <c r="AQ26" s="23" t="str">
        <f t="shared" si="1"/>
        <v/>
      </c>
      <c r="AR26" s="23" t="str">
        <f t="shared" si="1"/>
        <v/>
      </c>
      <c r="AS26" s="23" t="str">
        <f t="shared" si="1"/>
        <v/>
      </c>
      <c r="AT26" s="23" t="str">
        <f t="shared" si="1"/>
        <v/>
      </c>
      <c r="AU26" s="23" t="str">
        <f t="shared" si="1"/>
        <v/>
      </c>
      <c r="AV26" s="23" t="str">
        <f t="shared" si="1"/>
        <v/>
      </c>
      <c r="AW26" s="23" t="str">
        <f t="shared" si="1"/>
        <v/>
      </c>
      <c r="AX26" s="23" t="str">
        <f t="shared" si="1"/>
        <v/>
      </c>
      <c r="AY26" s="24">
        <f t="shared" si="2"/>
        <v>6</v>
      </c>
      <c r="AZ26" s="24">
        <f t="shared" si="2"/>
        <v>5</v>
      </c>
      <c r="BA26" s="24">
        <f t="shared" si="2"/>
        <v>5</v>
      </c>
      <c r="BB26" s="24">
        <f t="shared" si="2"/>
        <v>1</v>
      </c>
      <c r="BC26" s="24">
        <f t="shared" si="2"/>
        <v>1</v>
      </c>
      <c r="BD26" s="24" t="str">
        <f t="shared" si="2"/>
        <v/>
      </c>
      <c r="BE26" s="24" t="str">
        <f t="shared" si="2"/>
        <v/>
      </c>
      <c r="BF26" s="24" t="str">
        <f t="shared" si="2"/>
        <v/>
      </c>
      <c r="BG26" s="24" t="str">
        <f t="shared" si="2"/>
        <v/>
      </c>
      <c r="BH26" s="24" t="str">
        <f t="shared" si="2"/>
        <v/>
      </c>
      <c r="BI26" s="24" t="str">
        <f t="shared" si="2"/>
        <v/>
      </c>
      <c r="BJ26" s="24" t="str">
        <f t="shared" si="2"/>
        <v/>
      </c>
      <c r="BK26" s="24" t="str">
        <f t="shared" si="2"/>
        <v/>
      </c>
      <c r="BL26" s="24" t="str">
        <f t="shared" si="2"/>
        <v/>
      </c>
      <c r="BM26" s="24" t="str">
        <f t="shared" si="2"/>
        <v/>
      </c>
      <c r="BN26" s="24" t="str">
        <f t="shared" si="2"/>
        <v/>
      </c>
      <c r="BO26" s="25">
        <f>IF(AL26&lt;&gt;"",SUM(AI26:AL26),"")</f>
        <v>17</v>
      </c>
      <c r="BP26" s="25">
        <f>IF(BO26&lt;&gt;"",RANK(BO26,BO$11:BO$26,0),"")</f>
        <v>3</v>
      </c>
      <c r="BQ26" s="26" t="str">
        <f t="shared" si="7"/>
        <v/>
      </c>
      <c r="BR26" s="26" t="str">
        <f>IF(BQ26&lt;&gt;"",RANK(BQ26,BQ$11:BQ$26,0),"")</f>
        <v/>
      </c>
      <c r="BS26" s="27" t="str">
        <f t="shared" si="8"/>
        <v/>
      </c>
      <c r="BT26" s="27" t="str">
        <f>IF(BS26&lt;&gt;"",RANK(BS26,BS$11:BS$26,0),"")</f>
        <v/>
      </c>
    </row>
    <row r="27" spans="1:72">
      <c r="A27" s="11"/>
      <c r="B27" s="11"/>
      <c r="C27" s="22"/>
      <c r="D27" s="22"/>
      <c r="E27" s="22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 t="str">
        <f t="shared" si="6"/>
        <v/>
      </c>
      <c r="AJ27" s="22" t="str">
        <f t="shared" si="0"/>
        <v/>
      </c>
      <c r="AK27" s="22" t="str">
        <f t="shared" si="0"/>
        <v/>
      </c>
      <c r="AL27" s="22" t="str">
        <f t="shared" si="0"/>
        <v/>
      </c>
      <c r="AM27" s="23" t="str">
        <f t="shared" si="9"/>
        <v/>
      </c>
      <c r="AN27" s="23" t="str">
        <f t="shared" si="9"/>
        <v/>
      </c>
      <c r="AO27" s="23" t="str">
        <f t="shared" si="9"/>
        <v/>
      </c>
      <c r="AP27" s="23" t="str">
        <f t="shared" si="9"/>
        <v/>
      </c>
      <c r="AQ27" s="23" t="str">
        <f t="shared" si="9"/>
        <v/>
      </c>
      <c r="AR27" s="23" t="str">
        <f t="shared" si="9"/>
        <v/>
      </c>
      <c r="AS27" s="23" t="str">
        <f t="shared" si="9"/>
        <v/>
      </c>
      <c r="AT27" s="23" t="str">
        <f t="shared" si="9"/>
        <v/>
      </c>
      <c r="AU27" s="23" t="str">
        <f t="shared" si="9"/>
        <v/>
      </c>
      <c r="AV27" s="23" t="str">
        <f t="shared" si="9"/>
        <v/>
      </c>
      <c r="AW27" s="23" t="str">
        <f t="shared" si="9"/>
        <v/>
      </c>
      <c r="AX27" s="23" t="str">
        <f t="shared" si="9"/>
        <v/>
      </c>
      <c r="AY27" s="24" t="str">
        <f t="shared" si="10"/>
        <v/>
      </c>
      <c r="AZ27" s="24" t="str">
        <f t="shared" si="10"/>
        <v/>
      </c>
      <c r="BA27" s="24" t="str">
        <f t="shared" si="10"/>
        <v/>
      </c>
      <c r="BB27" s="24" t="str">
        <f t="shared" si="10"/>
        <v/>
      </c>
      <c r="BC27" s="24" t="str">
        <f t="shared" si="10"/>
        <v/>
      </c>
      <c r="BD27" s="24" t="str">
        <f t="shared" si="10"/>
        <v/>
      </c>
      <c r="BE27" s="24" t="str">
        <f t="shared" si="10"/>
        <v/>
      </c>
      <c r="BF27" s="24" t="str">
        <f t="shared" si="10"/>
        <v/>
      </c>
      <c r="BG27" s="24" t="str">
        <f t="shared" si="10"/>
        <v/>
      </c>
      <c r="BH27" s="24" t="str">
        <f t="shared" si="10"/>
        <v/>
      </c>
      <c r="BI27" s="24" t="str">
        <f t="shared" si="10"/>
        <v/>
      </c>
      <c r="BJ27" s="24" t="str">
        <f t="shared" si="10"/>
        <v/>
      </c>
      <c r="BK27" s="24" t="str">
        <f t="shared" si="10"/>
        <v/>
      </c>
      <c r="BL27" s="24" t="str">
        <f t="shared" si="10"/>
        <v/>
      </c>
      <c r="BM27" s="24" t="str">
        <f t="shared" si="10"/>
        <v/>
      </c>
      <c r="BN27" s="24" t="str">
        <f t="shared" si="10"/>
        <v/>
      </c>
      <c r="BO27" s="25" t="str">
        <f>IF(AL27&lt;&gt;"",SUM(AI27:AL27),"")</f>
        <v/>
      </c>
      <c r="BP27" s="25" t="str">
        <f>IF(BO27&lt;&gt;"",RANK(BO27,BO$11:BO$26,0),"")</f>
        <v/>
      </c>
      <c r="BQ27" s="26" t="str">
        <f t="shared" ref="BQ27" si="11">IF(AX27&lt;&gt;"",SUM(AM27:AX27),"")</f>
        <v/>
      </c>
      <c r="BR27" s="26" t="str">
        <f>IF(BQ27&lt;&gt;"",RANK(BQ27,BQ$11:BQ$26,0),"")</f>
        <v/>
      </c>
      <c r="BS27" s="27" t="str">
        <f t="shared" ref="BS27" si="12">IF(BN27&lt;&gt;"",SUM(AY27:BN27),"")</f>
        <v/>
      </c>
      <c r="BT27" s="27" t="str">
        <f>IF(BS27&lt;&gt;"",RANK(BS27,BS$11:BS$26,0),"")</f>
        <v/>
      </c>
    </row>
    <row r="29" spans="1:72">
      <c r="A29" s="11"/>
      <c r="B29" s="11"/>
    </row>
    <row r="30" spans="1:72">
      <c r="A30" s="11"/>
      <c r="B30" s="11"/>
    </row>
    <row r="31" spans="1:72">
      <c r="A31" s="11"/>
      <c r="B31" s="11"/>
    </row>
    <row r="32" spans="1:7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</sheetData>
  <mergeCells count="6">
    <mergeCell ref="AY8:BN9"/>
    <mergeCell ref="BO8:BP9"/>
    <mergeCell ref="BQ8:BR9"/>
    <mergeCell ref="BS8:BT9"/>
    <mergeCell ref="AI8:AL9"/>
    <mergeCell ref="AM8:AX9"/>
  </mergeCells>
  <phoneticPr fontId="5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topLeftCell="A3" workbookViewId="0">
      <selection activeCell="AW36" sqref="AW36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66" width="3.6640625" customWidth="1"/>
    <col min="67" max="67" width="5" bestFit="1" customWidth="1"/>
    <col min="68" max="72" width="5" customWidth="1"/>
  </cols>
  <sheetData>
    <row r="1" spans="1:72">
      <c r="A1" s="12" t="s">
        <v>47</v>
      </c>
      <c r="B1" s="13">
        <f>COUNTIF(C$9:AH$9,"D")</f>
        <v>8</v>
      </c>
      <c r="C1" s="20"/>
    </row>
    <row r="2" spans="1:72">
      <c r="A2" s="12" t="s">
        <v>48</v>
      </c>
      <c r="B2" s="13">
        <f>ROUNDUP(B1*0.51,0)</f>
        <v>5</v>
      </c>
      <c r="C2" s="20"/>
    </row>
    <row r="3" spans="1:72">
      <c r="A3" s="12" t="s">
        <v>49</v>
      </c>
      <c r="B3" s="13">
        <f>COUNTIF(C$9:AH$9,"B")</f>
        <v>24</v>
      </c>
      <c r="C3" s="20"/>
    </row>
    <row r="4" spans="1:72">
      <c r="A4" s="12" t="s">
        <v>50</v>
      </c>
      <c r="B4" s="13">
        <f>ROUNDUP(B3*0.51,0)</f>
        <v>13</v>
      </c>
      <c r="C4" s="20"/>
    </row>
    <row r="5" spans="1:72">
      <c r="A5" s="12" t="s">
        <v>51</v>
      </c>
      <c r="B5" s="13">
        <f>COUNTA(C9:AH9)</f>
        <v>32</v>
      </c>
      <c r="C5" s="20"/>
    </row>
    <row r="6" spans="1:72">
      <c r="A6" s="12" t="s">
        <v>52</v>
      </c>
      <c r="B6" s="13">
        <f>ROUNDUP(B5*0.51,0)</f>
        <v>17</v>
      </c>
      <c r="C6" s="20"/>
    </row>
    <row r="8" spans="1:72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28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22</v>
      </c>
      <c r="Y8" s="4" t="s">
        <v>87</v>
      </c>
      <c r="Z8" s="4" t="s">
        <v>88</v>
      </c>
      <c r="AA8" s="4" t="s">
        <v>23</v>
      </c>
      <c r="AB8" s="4" t="s">
        <v>24</v>
      </c>
      <c r="AC8" s="4" t="s">
        <v>25</v>
      </c>
      <c r="AD8" s="4" t="s">
        <v>26</v>
      </c>
      <c r="AE8" s="4" t="s">
        <v>27</v>
      </c>
      <c r="AF8" s="4" t="s">
        <v>31</v>
      </c>
      <c r="AG8" s="4" t="s">
        <v>30</v>
      </c>
      <c r="AH8" s="4" t="s">
        <v>29</v>
      </c>
      <c r="AI8" s="35" t="s">
        <v>42</v>
      </c>
      <c r="AJ8" s="36"/>
      <c r="AK8" s="36"/>
      <c r="AL8" s="36"/>
      <c r="AM8" s="41" t="s">
        <v>43</v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50"/>
      <c r="AY8" s="45" t="s">
        <v>53</v>
      </c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35" t="s">
        <v>0</v>
      </c>
      <c r="BP8" s="37"/>
      <c r="BQ8" s="46" t="s">
        <v>9</v>
      </c>
      <c r="BR8" s="47"/>
      <c r="BS8" s="31" t="s">
        <v>56</v>
      </c>
      <c r="BT8" s="32"/>
    </row>
    <row r="9" spans="1:72">
      <c r="B9" s="1" t="s">
        <v>46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0" t="s">
        <v>45</v>
      </c>
      <c r="V9" s="10" t="s">
        <v>45</v>
      </c>
      <c r="W9" s="10" t="s">
        <v>45</v>
      </c>
      <c r="X9" s="10" t="s">
        <v>45</v>
      </c>
      <c r="Y9" s="10" t="s">
        <v>45</v>
      </c>
      <c r="Z9" s="10" t="s">
        <v>45</v>
      </c>
      <c r="AA9" s="10" t="s">
        <v>45</v>
      </c>
      <c r="AB9" s="10" t="s">
        <v>45</v>
      </c>
      <c r="AC9" s="10" t="s">
        <v>45</v>
      </c>
      <c r="AD9" s="10" t="s">
        <v>45</v>
      </c>
      <c r="AE9" s="10" t="s">
        <v>45</v>
      </c>
      <c r="AF9" s="10" t="s">
        <v>45</v>
      </c>
      <c r="AG9" s="10" t="s">
        <v>45</v>
      </c>
      <c r="AH9" s="10" t="s">
        <v>45</v>
      </c>
      <c r="AI9" s="38"/>
      <c r="AJ9" s="39"/>
      <c r="AK9" s="39"/>
      <c r="AL9" s="39"/>
      <c r="AM9" s="43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51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38"/>
      <c r="BP9" s="40"/>
      <c r="BQ9" s="48"/>
      <c r="BR9" s="49"/>
      <c r="BS9" s="33"/>
      <c r="BT9" s="34"/>
    </row>
    <row r="10" spans="1:72">
      <c r="B10" s="1" t="s">
        <v>33</v>
      </c>
      <c r="C10" s="5">
        <v>6</v>
      </c>
      <c r="D10" s="5">
        <v>2</v>
      </c>
      <c r="E10" s="5">
        <v>3</v>
      </c>
      <c r="F10" s="5">
        <v>7</v>
      </c>
      <c r="G10" s="5">
        <v>7</v>
      </c>
      <c r="H10" s="5">
        <v>8</v>
      </c>
      <c r="I10" s="5">
        <v>15</v>
      </c>
      <c r="J10" s="5">
        <v>7</v>
      </c>
      <c r="K10" s="6">
        <v>8</v>
      </c>
      <c r="L10" s="6">
        <v>8</v>
      </c>
      <c r="M10" s="6">
        <v>8</v>
      </c>
      <c r="N10" s="6">
        <v>4</v>
      </c>
      <c r="O10" s="6">
        <v>4</v>
      </c>
      <c r="P10" s="6">
        <v>4</v>
      </c>
      <c r="Q10" s="6">
        <v>10</v>
      </c>
      <c r="R10" s="6">
        <v>10</v>
      </c>
      <c r="S10" s="6">
        <v>6</v>
      </c>
      <c r="T10" s="6"/>
      <c r="U10" s="6"/>
      <c r="V10" s="6"/>
      <c r="W10" s="6"/>
      <c r="X10" s="6"/>
      <c r="Y10" s="6"/>
      <c r="Z10" s="6"/>
      <c r="AA10" s="6">
        <v>8</v>
      </c>
      <c r="AB10" s="6">
        <v>8</v>
      </c>
      <c r="AC10" s="6">
        <v>7</v>
      </c>
      <c r="AD10" s="6">
        <v>7</v>
      </c>
      <c r="AE10" s="6">
        <v>7</v>
      </c>
      <c r="AF10" s="6">
        <v>4</v>
      </c>
      <c r="AG10" s="6">
        <v>4</v>
      </c>
      <c r="AH10" s="6">
        <v>4</v>
      </c>
      <c r="AI10" s="9">
        <v>1</v>
      </c>
      <c r="AJ10" s="9">
        <v>2</v>
      </c>
      <c r="AK10" s="9">
        <v>3</v>
      </c>
      <c r="AL10" s="9">
        <v>4</v>
      </c>
      <c r="AM10" s="10">
        <v>1</v>
      </c>
      <c r="AN10" s="10">
        <v>2</v>
      </c>
      <c r="AO10" s="10">
        <v>3</v>
      </c>
      <c r="AP10" s="10">
        <v>4</v>
      </c>
      <c r="AQ10" s="10">
        <v>5</v>
      </c>
      <c r="AR10" s="10">
        <v>6</v>
      </c>
      <c r="AS10" s="10">
        <v>7</v>
      </c>
      <c r="AT10" s="10">
        <v>8</v>
      </c>
      <c r="AU10" s="10">
        <v>9</v>
      </c>
      <c r="AV10" s="10">
        <v>10</v>
      </c>
      <c r="AW10" s="10">
        <v>11</v>
      </c>
      <c r="AX10" s="10">
        <v>12</v>
      </c>
      <c r="AY10" s="19">
        <v>1</v>
      </c>
      <c r="AZ10" s="19">
        <v>2</v>
      </c>
      <c r="BA10" s="19">
        <v>3</v>
      </c>
      <c r="BB10" s="19">
        <v>4</v>
      </c>
      <c r="BC10" s="19">
        <v>5</v>
      </c>
      <c r="BD10" s="19">
        <v>6</v>
      </c>
      <c r="BE10" s="19">
        <v>7</v>
      </c>
      <c r="BF10" s="19">
        <v>8</v>
      </c>
      <c r="BG10" s="19">
        <v>9</v>
      </c>
      <c r="BH10" s="19">
        <v>10</v>
      </c>
      <c r="BI10" s="19">
        <v>11</v>
      </c>
      <c r="BJ10" s="19">
        <v>12</v>
      </c>
      <c r="BK10" s="19">
        <v>13</v>
      </c>
      <c r="BL10" s="19">
        <v>14</v>
      </c>
      <c r="BM10" s="19">
        <v>15</v>
      </c>
      <c r="BN10" s="19">
        <v>16</v>
      </c>
      <c r="BO10" s="9" t="s">
        <v>54</v>
      </c>
      <c r="BP10" s="9" t="s">
        <v>55</v>
      </c>
      <c r="BQ10" s="10" t="s">
        <v>54</v>
      </c>
      <c r="BR10" s="10" t="s">
        <v>55</v>
      </c>
      <c r="BS10" s="19" t="s">
        <v>54</v>
      </c>
      <c r="BT10" s="19" t="s">
        <v>55</v>
      </c>
    </row>
    <row r="11" spans="1:72">
      <c r="A11" s="11" t="s">
        <v>110</v>
      </c>
      <c r="B11" s="11">
        <v>97001</v>
      </c>
      <c r="C11" s="22"/>
      <c r="D11" s="22"/>
      <c r="E11" s="22"/>
      <c r="F11" s="22"/>
      <c r="G11" s="22"/>
      <c r="H11" s="22"/>
      <c r="I11" s="22"/>
      <c r="J11" s="22"/>
      <c r="K11" s="23">
        <v>5</v>
      </c>
      <c r="L11" s="23">
        <v>7</v>
      </c>
      <c r="M11" s="23">
        <v>7</v>
      </c>
      <c r="N11" s="23">
        <v>4</v>
      </c>
      <c r="O11" s="23">
        <v>4</v>
      </c>
      <c r="P11" s="23">
        <v>4</v>
      </c>
      <c r="Q11" s="23">
        <v>8</v>
      </c>
      <c r="R11" s="23">
        <v>8</v>
      </c>
      <c r="S11" s="23"/>
      <c r="T11" s="23"/>
      <c r="U11" s="23"/>
      <c r="V11" s="23"/>
      <c r="W11" s="23"/>
      <c r="X11" s="23"/>
      <c r="Y11" s="23"/>
      <c r="Z11" s="23"/>
      <c r="AA11" s="23">
        <v>8</v>
      </c>
      <c r="AB11" s="23">
        <v>8</v>
      </c>
      <c r="AC11" s="23">
        <v>6</v>
      </c>
      <c r="AD11" s="23">
        <v>4</v>
      </c>
      <c r="AE11" s="23">
        <v>7</v>
      </c>
      <c r="AF11" s="23">
        <v>4</v>
      </c>
      <c r="AG11" s="23">
        <v>2</v>
      </c>
      <c r="AH11" s="23">
        <v>4</v>
      </c>
      <c r="AI11" s="22" t="str">
        <f t="shared" ref="AI11:AL20" si="0">IF(ISNUMBER(LARGE($C11:$J11,AI$10)),LARGE($C11:$J11,AI$10),"")</f>
        <v/>
      </c>
      <c r="AJ11" s="22" t="str">
        <f t="shared" si="0"/>
        <v/>
      </c>
      <c r="AK11" s="22" t="str">
        <f t="shared" si="0"/>
        <v/>
      </c>
      <c r="AL11" s="22" t="str">
        <f t="shared" si="0"/>
        <v/>
      </c>
      <c r="AM11" s="23">
        <f t="shared" ref="AM11:AX20" si="1">IF(ISNUMBER(LARGE($K11:$AH11,AM$10)),LARGE($K11:$AH11,AM$10),"")</f>
        <v>8</v>
      </c>
      <c r="AN11" s="23">
        <f t="shared" si="1"/>
        <v>8</v>
      </c>
      <c r="AO11" s="23">
        <f t="shared" si="1"/>
        <v>8</v>
      </c>
      <c r="AP11" s="23">
        <f t="shared" si="1"/>
        <v>8</v>
      </c>
      <c r="AQ11" s="23">
        <f t="shared" si="1"/>
        <v>7</v>
      </c>
      <c r="AR11" s="23">
        <f t="shared" si="1"/>
        <v>7</v>
      </c>
      <c r="AS11" s="23">
        <f t="shared" si="1"/>
        <v>7</v>
      </c>
      <c r="AT11" s="23">
        <f t="shared" si="1"/>
        <v>6</v>
      </c>
      <c r="AU11" s="23">
        <f t="shared" si="1"/>
        <v>5</v>
      </c>
      <c r="AV11" s="23">
        <f t="shared" si="1"/>
        <v>4</v>
      </c>
      <c r="AW11" s="23">
        <f t="shared" si="1"/>
        <v>4</v>
      </c>
      <c r="AX11" s="23">
        <f t="shared" si="1"/>
        <v>4</v>
      </c>
      <c r="AY11" s="24">
        <f t="shared" ref="AY11:BN20" si="2">IF(ISNUMBER(LARGE($C11:$AH11,AY$10)),LARGE($C11:$AH11,AY$10),"")</f>
        <v>8</v>
      </c>
      <c r="AZ11" s="24">
        <f t="shared" si="2"/>
        <v>8</v>
      </c>
      <c r="BA11" s="24">
        <f t="shared" si="2"/>
        <v>8</v>
      </c>
      <c r="BB11" s="24">
        <f t="shared" si="2"/>
        <v>8</v>
      </c>
      <c r="BC11" s="24">
        <f t="shared" si="2"/>
        <v>7</v>
      </c>
      <c r="BD11" s="24">
        <f t="shared" si="2"/>
        <v>7</v>
      </c>
      <c r="BE11" s="24">
        <f t="shared" si="2"/>
        <v>7</v>
      </c>
      <c r="BF11" s="24">
        <f t="shared" si="2"/>
        <v>6</v>
      </c>
      <c r="BG11" s="24">
        <f t="shared" si="2"/>
        <v>5</v>
      </c>
      <c r="BH11" s="24">
        <f t="shared" si="2"/>
        <v>4</v>
      </c>
      <c r="BI11" s="24">
        <f t="shared" si="2"/>
        <v>4</v>
      </c>
      <c r="BJ11" s="24">
        <f t="shared" si="2"/>
        <v>4</v>
      </c>
      <c r="BK11" s="24">
        <f t="shared" si="2"/>
        <v>4</v>
      </c>
      <c r="BL11" s="24">
        <f t="shared" si="2"/>
        <v>4</v>
      </c>
      <c r="BM11" s="24">
        <f t="shared" si="2"/>
        <v>4</v>
      </c>
      <c r="BN11" s="24">
        <f t="shared" si="2"/>
        <v>2</v>
      </c>
      <c r="BO11" s="25" t="str">
        <f>IF(AL11&lt;&gt;"",SUM(AI11:AL11),"")</f>
        <v/>
      </c>
      <c r="BP11" s="25" t="str">
        <f t="shared" ref="BP11:BP26" si="3">IF(BO11&lt;&gt;"",RANK(BO11,BO$11:BO$26,0),"")</f>
        <v/>
      </c>
      <c r="BQ11" s="26">
        <f t="shared" ref="BQ11:BQ26" si="4">IF(AX11&lt;&gt;"",SUM(AM11:AX11),"")</f>
        <v>76</v>
      </c>
      <c r="BR11" s="26">
        <f t="shared" ref="BR11:BR26" si="5">IF(BQ11&lt;&gt;"",RANK(BQ11,BQ$11:BQ$26,0),"")</f>
        <v>2</v>
      </c>
      <c r="BS11" s="27">
        <f t="shared" ref="BS11:BS26" si="6">IF(BN11&lt;&gt;"",SUM(AY11:BN11),"")</f>
        <v>90</v>
      </c>
      <c r="BT11" s="27">
        <f t="shared" ref="BT11:BT26" si="7">IF(BS11&lt;&gt;"",RANK(BS11,BS$11:BS$26,0),"")</f>
        <v>2</v>
      </c>
    </row>
    <row r="12" spans="1:72">
      <c r="A12" s="11" t="s">
        <v>74</v>
      </c>
      <c r="B12" s="11">
        <v>46485</v>
      </c>
      <c r="C12" s="22"/>
      <c r="D12" s="22"/>
      <c r="E12" s="22"/>
      <c r="F12" s="22">
        <v>5</v>
      </c>
      <c r="G12" s="22">
        <v>7</v>
      </c>
      <c r="H12" s="22">
        <v>1</v>
      </c>
      <c r="I12" s="22"/>
      <c r="J12" s="22"/>
      <c r="K12" s="23">
        <v>6</v>
      </c>
      <c r="L12" s="23">
        <v>5</v>
      </c>
      <c r="M12" s="23">
        <v>5</v>
      </c>
      <c r="N12" s="23"/>
      <c r="O12" s="23"/>
      <c r="P12" s="23"/>
      <c r="Q12" s="23">
        <v>3</v>
      </c>
      <c r="R12" s="23">
        <v>6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4.5</v>
      </c>
      <c r="AD12" s="23">
        <v>5</v>
      </c>
      <c r="AE12" s="23">
        <v>2</v>
      </c>
      <c r="AF12" s="23"/>
      <c r="AG12" s="23"/>
      <c r="AH12" s="23"/>
      <c r="AI12" s="22">
        <f t="shared" si="0"/>
        <v>7</v>
      </c>
      <c r="AJ12" s="22">
        <f t="shared" si="0"/>
        <v>5</v>
      </c>
      <c r="AK12" s="22">
        <f t="shared" si="0"/>
        <v>1</v>
      </c>
      <c r="AL12" s="22" t="str">
        <f t="shared" si="0"/>
        <v/>
      </c>
      <c r="AM12" s="23">
        <f t="shared" si="1"/>
        <v>6</v>
      </c>
      <c r="AN12" s="23">
        <f t="shared" si="1"/>
        <v>6</v>
      </c>
      <c r="AO12" s="23">
        <f t="shared" si="1"/>
        <v>5</v>
      </c>
      <c r="AP12" s="23">
        <f t="shared" si="1"/>
        <v>5</v>
      </c>
      <c r="AQ12" s="23">
        <f t="shared" si="1"/>
        <v>5</v>
      </c>
      <c r="AR12" s="23">
        <f t="shared" si="1"/>
        <v>4.5</v>
      </c>
      <c r="AS12" s="23">
        <f t="shared" si="1"/>
        <v>3</v>
      </c>
      <c r="AT12" s="23">
        <f t="shared" si="1"/>
        <v>2</v>
      </c>
      <c r="AU12" s="23" t="str">
        <f t="shared" si="1"/>
        <v/>
      </c>
      <c r="AV12" s="23" t="str">
        <f t="shared" si="1"/>
        <v/>
      </c>
      <c r="AW12" s="23" t="str">
        <f t="shared" si="1"/>
        <v/>
      </c>
      <c r="AX12" s="23" t="str">
        <f t="shared" si="1"/>
        <v/>
      </c>
      <c r="AY12" s="24">
        <f t="shared" si="2"/>
        <v>7</v>
      </c>
      <c r="AZ12" s="24">
        <f t="shared" si="2"/>
        <v>6</v>
      </c>
      <c r="BA12" s="24">
        <f t="shared" si="2"/>
        <v>6</v>
      </c>
      <c r="BB12" s="24">
        <f t="shared" si="2"/>
        <v>5</v>
      </c>
      <c r="BC12" s="24">
        <f t="shared" si="2"/>
        <v>5</v>
      </c>
      <c r="BD12" s="24">
        <f t="shared" si="2"/>
        <v>5</v>
      </c>
      <c r="BE12" s="24">
        <f t="shared" si="2"/>
        <v>5</v>
      </c>
      <c r="BF12" s="24">
        <f t="shared" si="2"/>
        <v>4.5</v>
      </c>
      <c r="BG12" s="24">
        <f t="shared" si="2"/>
        <v>3</v>
      </c>
      <c r="BH12" s="24">
        <f t="shared" si="2"/>
        <v>2</v>
      </c>
      <c r="BI12" s="24">
        <f t="shared" si="2"/>
        <v>1</v>
      </c>
      <c r="BJ12" s="24" t="str">
        <f t="shared" si="2"/>
        <v/>
      </c>
      <c r="BK12" s="24" t="str">
        <f t="shared" si="2"/>
        <v/>
      </c>
      <c r="BL12" s="24" t="str">
        <f t="shared" si="2"/>
        <v/>
      </c>
      <c r="BM12" s="24" t="str">
        <f t="shared" si="2"/>
        <v/>
      </c>
      <c r="BN12" s="24" t="str">
        <f t="shared" si="2"/>
        <v/>
      </c>
      <c r="BO12" s="25" t="str">
        <f>IF(AL12&lt;&gt;"",SUM(AI12:AL12),"")</f>
        <v/>
      </c>
      <c r="BP12" s="25" t="str">
        <f t="shared" si="3"/>
        <v/>
      </c>
      <c r="BQ12" s="26" t="str">
        <f t="shared" si="4"/>
        <v/>
      </c>
      <c r="BR12" s="26" t="str">
        <f t="shared" si="5"/>
        <v/>
      </c>
      <c r="BS12" s="27" t="str">
        <f t="shared" si="6"/>
        <v/>
      </c>
      <c r="BT12" s="27" t="str">
        <f t="shared" si="7"/>
        <v/>
      </c>
    </row>
    <row r="13" spans="1:72">
      <c r="A13" s="11" t="s">
        <v>63</v>
      </c>
      <c r="B13" s="11">
        <v>7624</v>
      </c>
      <c r="C13" s="22"/>
      <c r="D13" s="22"/>
      <c r="E13" s="22"/>
      <c r="F13" s="22">
        <v>6</v>
      </c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>
        <v>10</v>
      </c>
      <c r="R13" s="23">
        <v>9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2">
        <f t="shared" si="0"/>
        <v>6</v>
      </c>
      <c r="AJ13" s="22" t="str">
        <f t="shared" si="0"/>
        <v/>
      </c>
      <c r="AK13" s="22" t="str">
        <f t="shared" si="0"/>
        <v/>
      </c>
      <c r="AL13" s="22" t="str">
        <f t="shared" si="0"/>
        <v/>
      </c>
      <c r="AM13" s="23">
        <f t="shared" si="1"/>
        <v>10</v>
      </c>
      <c r="AN13" s="23">
        <f t="shared" si="1"/>
        <v>9</v>
      </c>
      <c r="AO13" s="23" t="str">
        <f t="shared" si="1"/>
        <v/>
      </c>
      <c r="AP13" s="23" t="str">
        <f t="shared" si="1"/>
        <v/>
      </c>
      <c r="AQ13" s="23" t="str">
        <f t="shared" si="1"/>
        <v/>
      </c>
      <c r="AR13" s="23" t="str">
        <f t="shared" si="1"/>
        <v/>
      </c>
      <c r="AS13" s="23" t="str">
        <f t="shared" si="1"/>
        <v/>
      </c>
      <c r="AT13" s="23" t="str">
        <f t="shared" si="1"/>
        <v/>
      </c>
      <c r="AU13" s="23" t="str">
        <f t="shared" si="1"/>
        <v/>
      </c>
      <c r="AV13" s="23" t="str">
        <f t="shared" si="1"/>
        <v/>
      </c>
      <c r="AW13" s="23" t="str">
        <f t="shared" si="1"/>
        <v/>
      </c>
      <c r="AX13" s="23" t="str">
        <f t="shared" si="1"/>
        <v/>
      </c>
      <c r="AY13" s="24">
        <f t="shared" si="2"/>
        <v>10</v>
      </c>
      <c r="AZ13" s="24">
        <f t="shared" si="2"/>
        <v>9</v>
      </c>
      <c r="BA13" s="24">
        <f t="shared" si="2"/>
        <v>6</v>
      </c>
      <c r="BB13" s="24" t="str">
        <f t="shared" si="2"/>
        <v/>
      </c>
      <c r="BC13" s="24" t="str">
        <f t="shared" si="2"/>
        <v/>
      </c>
      <c r="BD13" s="24" t="str">
        <f t="shared" si="2"/>
        <v/>
      </c>
      <c r="BE13" s="24" t="str">
        <f t="shared" si="2"/>
        <v/>
      </c>
      <c r="BF13" s="24" t="str">
        <f t="shared" si="2"/>
        <v/>
      </c>
      <c r="BG13" s="24" t="str">
        <f t="shared" si="2"/>
        <v/>
      </c>
      <c r="BH13" s="24" t="str">
        <f t="shared" si="2"/>
        <v/>
      </c>
      <c r="BI13" s="24" t="str">
        <f t="shared" si="2"/>
        <v/>
      </c>
      <c r="BJ13" s="24" t="str">
        <f t="shared" si="2"/>
        <v/>
      </c>
      <c r="BK13" s="24" t="str">
        <f t="shared" si="2"/>
        <v/>
      </c>
      <c r="BL13" s="24" t="str">
        <f t="shared" si="2"/>
        <v/>
      </c>
      <c r="BM13" s="24" t="str">
        <f t="shared" si="2"/>
        <v/>
      </c>
      <c r="BN13" s="24" t="str">
        <f t="shared" si="2"/>
        <v/>
      </c>
      <c r="BO13" s="25" t="str">
        <f>IF(AL13&lt;&gt;"",SUM(AI13:AL13),"")</f>
        <v/>
      </c>
      <c r="BP13" s="25" t="str">
        <f t="shared" si="3"/>
        <v/>
      </c>
      <c r="BQ13" s="26" t="str">
        <f t="shared" si="4"/>
        <v/>
      </c>
      <c r="BR13" s="26" t="str">
        <f t="shared" si="5"/>
        <v/>
      </c>
      <c r="BS13" s="27" t="str">
        <f t="shared" si="6"/>
        <v/>
      </c>
      <c r="BT13" s="27" t="str">
        <f t="shared" si="7"/>
        <v/>
      </c>
    </row>
    <row r="14" spans="1:72">
      <c r="A14" s="11" t="s">
        <v>64</v>
      </c>
      <c r="B14" s="11">
        <v>87268</v>
      </c>
      <c r="C14" s="22">
        <v>3</v>
      </c>
      <c r="D14" s="22"/>
      <c r="E14" s="22"/>
      <c r="F14" s="22"/>
      <c r="G14" s="22">
        <v>4</v>
      </c>
      <c r="H14" s="22">
        <v>5</v>
      </c>
      <c r="I14" s="22">
        <v>9</v>
      </c>
      <c r="J14" s="22">
        <v>2</v>
      </c>
      <c r="K14" s="23">
        <v>3</v>
      </c>
      <c r="L14" s="23">
        <v>3</v>
      </c>
      <c r="M14" s="23">
        <v>4</v>
      </c>
      <c r="N14" s="23">
        <v>1</v>
      </c>
      <c r="O14" s="23">
        <v>1</v>
      </c>
      <c r="P14" s="23">
        <v>2</v>
      </c>
      <c r="Q14" s="23">
        <v>1</v>
      </c>
      <c r="R14" s="23">
        <v>2</v>
      </c>
      <c r="S14" s="23"/>
      <c r="T14" s="23"/>
      <c r="U14" s="23"/>
      <c r="V14" s="23"/>
      <c r="W14" s="23"/>
      <c r="X14" s="23"/>
      <c r="Y14" s="23"/>
      <c r="Z14" s="23"/>
      <c r="AA14" s="23">
        <v>5</v>
      </c>
      <c r="AB14" s="23">
        <v>6</v>
      </c>
      <c r="AC14" s="23">
        <v>2</v>
      </c>
      <c r="AD14" s="23">
        <v>3</v>
      </c>
      <c r="AE14" s="23">
        <v>1</v>
      </c>
      <c r="AF14" s="23">
        <v>3</v>
      </c>
      <c r="AG14" s="23">
        <v>3</v>
      </c>
      <c r="AH14" s="23">
        <v>2</v>
      </c>
      <c r="AI14" s="22">
        <f t="shared" si="0"/>
        <v>9</v>
      </c>
      <c r="AJ14" s="22">
        <f t="shared" si="0"/>
        <v>5</v>
      </c>
      <c r="AK14" s="22">
        <f t="shared" si="0"/>
        <v>4</v>
      </c>
      <c r="AL14" s="22">
        <f t="shared" si="0"/>
        <v>3</v>
      </c>
      <c r="AM14" s="23">
        <f t="shared" si="1"/>
        <v>6</v>
      </c>
      <c r="AN14" s="23">
        <f t="shared" si="1"/>
        <v>5</v>
      </c>
      <c r="AO14" s="23">
        <f t="shared" si="1"/>
        <v>4</v>
      </c>
      <c r="AP14" s="23">
        <f t="shared" si="1"/>
        <v>3</v>
      </c>
      <c r="AQ14" s="23">
        <f t="shared" si="1"/>
        <v>3</v>
      </c>
      <c r="AR14" s="23">
        <f t="shared" si="1"/>
        <v>3</v>
      </c>
      <c r="AS14" s="23">
        <f t="shared" si="1"/>
        <v>3</v>
      </c>
      <c r="AT14" s="23">
        <f t="shared" si="1"/>
        <v>3</v>
      </c>
      <c r="AU14" s="23">
        <f t="shared" si="1"/>
        <v>2</v>
      </c>
      <c r="AV14" s="23">
        <f t="shared" si="1"/>
        <v>2</v>
      </c>
      <c r="AW14" s="23">
        <f t="shared" si="1"/>
        <v>2</v>
      </c>
      <c r="AX14" s="23">
        <f t="shared" si="1"/>
        <v>2</v>
      </c>
      <c r="AY14" s="24">
        <f t="shared" si="2"/>
        <v>9</v>
      </c>
      <c r="AZ14" s="24">
        <f t="shared" si="2"/>
        <v>6</v>
      </c>
      <c r="BA14" s="24">
        <f t="shared" si="2"/>
        <v>5</v>
      </c>
      <c r="BB14" s="24">
        <f t="shared" si="2"/>
        <v>5</v>
      </c>
      <c r="BC14" s="24">
        <f t="shared" si="2"/>
        <v>4</v>
      </c>
      <c r="BD14" s="24">
        <f t="shared" si="2"/>
        <v>4</v>
      </c>
      <c r="BE14" s="24">
        <f t="shared" si="2"/>
        <v>3</v>
      </c>
      <c r="BF14" s="24">
        <f t="shared" si="2"/>
        <v>3</v>
      </c>
      <c r="BG14" s="24">
        <f t="shared" si="2"/>
        <v>3</v>
      </c>
      <c r="BH14" s="24">
        <f t="shared" si="2"/>
        <v>3</v>
      </c>
      <c r="BI14" s="24">
        <f t="shared" si="2"/>
        <v>3</v>
      </c>
      <c r="BJ14" s="24">
        <f t="shared" si="2"/>
        <v>3</v>
      </c>
      <c r="BK14" s="24">
        <f t="shared" si="2"/>
        <v>2</v>
      </c>
      <c r="BL14" s="24">
        <f t="shared" si="2"/>
        <v>2</v>
      </c>
      <c r="BM14" s="24">
        <f t="shared" si="2"/>
        <v>2</v>
      </c>
      <c r="BN14" s="24">
        <f t="shared" si="2"/>
        <v>2</v>
      </c>
      <c r="BO14" s="25">
        <f>IF(AL14&lt;&gt;"",SUM(AI14:AL14),"")</f>
        <v>21</v>
      </c>
      <c r="BP14" s="25">
        <f t="shared" si="3"/>
        <v>4</v>
      </c>
      <c r="BQ14" s="26">
        <f t="shared" si="4"/>
        <v>38</v>
      </c>
      <c r="BR14" s="26">
        <f t="shared" si="5"/>
        <v>4</v>
      </c>
      <c r="BS14" s="27">
        <f t="shared" si="6"/>
        <v>59</v>
      </c>
      <c r="BT14" s="27">
        <f t="shared" si="7"/>
        <v>4</v>
      </c>
    </row>
    <row r="15" spans="1:72">
      <c r="A15" s="11" t="s">
        <v>111</v>
      </c>
      <c r="B15" s="11">
        <v>97965</v>
      </c>
      <c r="C15" s="22"/>
      <c r="D15" s="22"/>
      <c r="E15" s="22"/>
      <c r="F15" s="22"/>
      <c r="G15" s="22"/>
      <c r="H15" s="22"/>
      <c r="I15" s="22">
        <v>8</v>
      </c>
      <c r="J15" s="22"/>
      <c r="K15" s="23">
        <v>4</v>
      </c>
      <c r="L15" s="23">
        <v>1</v>
      </c>
      <c r="M15" s="23">
        <v>3</v>
      </c>
      <c r="N15" s="23"/>
      <c r="O15" s="23"/>
      <c r="P15" s="23"/>
      <c r="Q15" s="23">
        <v>5</v>
      </c>
      <c r="R15" s="23">
        <v>4</v>
      </c>
      <c r="S15" s="23"/>
      <c r="T15" s="23"/>
      <c r="U15" s="23"/>
      <c r="V15" s="23"/>
      <c r="W15" s="23"/>
      <c r="X15" s="23"/>
      <c r="Y15" s="23"/>
      <c r="Z15" s="23"/>
      <c r="AA15" s="23">
        <v>1</v>
      </c>
      <c r="AB15" s="23">
        <v>2</v>
      </c>
      <c r="AC15" s="23"/>
      <c r="AD15" s="23"/>
      <c r="AE15" s="23"/>
      <c r="AF15" s="23"/>
      <c r="AG15" s="23"/>
      <c r="AH15" s="23"/>
      <c r="AI15" s="22">
        <f t="shared" si="0"/>
        <v>8</v>
      </c>
      <c r="AJ15" s="22" t="str">
        <f t="shared" si="0"/>
        <v/>
      </c>
      <c r="AK15" s="22" t="str">
        <f t="shared" si="0"/>
        <v/>
      </c>
      <c r="AL15" s="22" t="str">
        <f t="shared" si="0"/>
        <v/>
      </c>
      <c r="AM15" s="23">
        <f t="shared" si="1"/>
        <v>5</v>
      </c>
      <c r="AN15" s="23">
        <f t="shared" si="1"/>
        <v>4</v>
      </c>
      <c r="AO15" s="23">
        <f t="shared" si="1"/>
        <v>4</v>
      </c>
      <c r="AP15" s="23">
        <f t="shared" si="1"/>
        <v>3</v>
      </c>
      <c r="AQ15" s="23">
        <f t="shared" si="1"/>
        <v>2</v>
      </c>
      <c r="AR15" s="23">
        <f t="shared" si="1"/>
        <v>1</v>
      </c>
      <c r="AS15" s="23">
        <f t="shared" si="1"/>
        <v>1</v>
      </c>
      <c r="AT15" s="23" t="str">
        <f t="shared" si="1"/>
        <v/>
      </c>
      <c r="AU15" s="23" t="str">
        <f t="shared" si="1"/>
        <v/>
      </c>
      <c r="AV15" s="23" t="str">
        <f t="shared" si="1"/>
        <v/>
      </c>
      <c r="AW15" s="23" t="str">
        <f t="shared" si="1"/>
        <v/>
      </c>
      <c r="AX15" s="23" t="str">
        <f t="shared" si="1"/>
        <v/>
      </c>
      <c r="AY15" s="24">
        <f t="shared" si="2"/>
        <v>8</v>
      </c>
      <c r="AZ15" s="24">
        <f t="shared" si="2"/>
        <v>5</v>
      </c>
      <c r="BA15" s="24">
        <f t="shared" si="2"/>
        <v>4</v>
      </c>
      <c r="BB15" s="24">
        <f t="shared" si="2"/>
        <v>4</v>
      </c>
      <c r="BC15" s="24">
        <f t="shared" si="2"/>
        <v>3</v>
      </c>
      <c r="BD15" s="24">
        <f t="shared" si="2"/>
        <v>2</v>
      </c>
      <c r="BE15" s="24">
        <f t="shared" si="2"/>
        <v>1</v>
      </c>
      <c r="BF15" s="24">
        <f t="shared" si="2"/>
        <v>1</v>
      </c>
      <c r="BG15" s="24" t="str">
        <f t="shared" si="2"/>
        <v/>
      </c>
      <c r="BH15" s="24" t="str">
        <f t="shared" si="2"/>
        <v/>
      </c>
      <c r="BI15" s="24" t="str">
        <f t="shared" si="2"/>
        <v/>
      </c>
      <c r="BJ15" s="24" t="str">
        <f t="shared" si="2"/>
        <v/>
      </c>
      <c r="BK15" s="24" t="str">
        <f t="shared" si="2"/>
        <v/>
      </c>
      <c r="BL15" s="24" t="str">
        <f t="shared" si="2"/>
        <v/>
      </c>
      <c r="BM15" s="24" t="str">
        <f t="shared" si="2"/>
        <v/>
      </c>
      <c r="BN15" s="24" t="str">
        <f t="shared" si="2"/>
        <v/>
      </c>
      <c r="BO15" s="25" t="str">
        <f>IF(AL15&lt;&gt;"",SUM(AI15:AL15),"")</f>
        <v/>
      </c>
      <c r="BP15" s="25" t="str">
        <f t="shared" si="3"/>
        <v/>
      </c>
      <c r="BQ15" s="26" t="str">
        <f t="shared" si="4"/>
        <v/>
      </c>
      <c r="BR15" s="26" t="str">
        <f t="shared" si="5"/>
        <v/>
      </c>
      <c r="BS15" s="27" t="str">
        <f t="shared" si="6"/>
        <v/>
      </c>
      <c r="BT15" s="27" t="str">
        <f t="shared" si="7"/>
        <v/>
      </c>
    </row>
    <row r="16" spans="1:72">
      <c r="A16" s="11" t="s">
        <v>106</v>
      </c>
      <c r="B16" s="11">
        <v>32636</v>
      </c>
      <c r="C16" s="22">
        <v>1</v>
      </c>
      <c r="D16" s="22"/>
      <c r="E16" s="22"/>
      <c r="F16" s="22">
        <v>2</v>
      </c>
      <c r="G16" s="22"/>
      <c r="H16" s="22"/>
      <c r="I16" s="22">
        <v>6</v>
      </c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v>2</v>
      </c>
      <c r="AB16" s="23">
        <v>1</v>
      </c>
      <c r="AC16" s="23"/>
      <c r="AD16" s="23"/>
      <c r="AE16" s="23"/>
      <c r="AF16" s="23"/>
      <c r="AG16" s="23"/>
      <c r="AH16" s="23"/>
      <c r="AI16" s="22">
        <f t="shared" si="0"/>
        <v>6</v>
      </c>
      <c r="AJ16" s="22">
        <f t="shared" si="0"/>
        <v>2</v>
      </c>
      <c r="AK16" s="22">
        <f t="shared" si="0"/>
        <v>1</v>
      </c>
      <c r="AL16" s="22" t="str">
        <f t="shared" si="0"/>
        <v/>
      </c>
      <c r="AM16" s="23">
        <f t="shared" si="1"/>
        <v>2</v>
      </c>
      <c r="AN16" s="23">
        <f t="shared" si="1"/>
        <v>1</v>
      </c>
      <c r="AO16" s="23" t="str">
        <f t="shared" si="1"/>
        <v/>
      </c>
      <c r="AP16" s="23" t="str">
        <f t="shared" si="1"/>
        <v/>
      </c>
      <c r="AQ16" s="23" t="str">
        <f t="shared" si="1"/>
        <v/>
      </c>
      <c r="AR16" s="23" t="str">
        <f t="shared" si="1"/>
        <v/>
      </c>
      <c r="AS16" s="23" t="str">
        <f t="shared" si="1"/>
        <v/>
      </c>
      <c r="AT16" s="23" t="str">
        <f t="shared" si="1"/>
        <v/>
      </c>
      <c r="AU16" s="23" t="str">
        <f t="shared" si="1"/>
        <v/>
      </c>
      <c r="AV16" s="23" t="str">
        <f t="shared" si="1"/>
        <v/>
      </c>
      <c r="AW16" s="23" t="str">
        <f t="shared" si="1"/>
        <v/>
      </c>
      <c r="AX16" s="23" t="str">
        <f t="shared" si="1"/>
        <v/>
      </c>
      <c r="AY16" s="24">
        <f t="shared" si="2"/>
        <v>6</v>
      </c>
      <c r="AZ16" s="24">
        <f t="shared" si="2"/>
        <v>2</v>
      </c>
      <c r="BA16" s="24">
        <f t="shared" si="2"/>
        <v>2</v>
      </c>
      <c r="BB16" s="24">
        <f t="shared" si="2"/>
        <v>1</v>
      </c>
      <c r="BC16" s="24">
        <f t="shared" si="2"/>
        <v>1</v>
      </c>
      <c r="BD16" s="24" t="str">
        <f t="shared" si="2"/>
        <v/>
      </c>
      <c r="BE16" s="24" t="str">
        <f t="shared" si="2"/>
        <v/>
      </c>
      <c r="BF16" s="24" t="str">
        <f t="shared" si="2"/>
        <v/>
      </c>
      <c r="BG16" s="24" t="str">
        <f t="shared" si="2"/>
        <v/>
      </c>
      <c r="BH16" s="24" t="str">
        <f t="shared" si="2"/>
        <v/>
      </c>
      <c r="BI16" s="24" t="str">
        <f t="shared" si="2"/>
        <v/>
      </c>
      <c r="BJ16" s="24" t="str">
        <f t="shared" si="2"/>
        <v/>
      </c>
      <c r="BK16" s="24" t="str">
        <f t="shared" si="2"/>
        <v/>
      </c>
      <c r="BL16" s="24" t="str">
        <f t="shared" si="2"/>
        <v/>
      </c>
      <c r="BM16" s="24" t="str">
        <f t="shared" si="2"/>
        <v/>
      </c>
      <c r="BN16" s="24" t="str">
        <f t="shared" si="2"/>
        <v/>
      </c>
      <c r="BO16" s="25" t="str">
        <f>IF(AL16&lt;&gt;"",SUM(AI16:AL16),"")</f>
        <v/>
      </c>
      <c r="BP16" s="25" t="str">
        <f t="shared" si="3"/>
        <v/>
      </c>
      <c r="BQ16" s="26" t="str">
        <f t="shared" si="4"/>
        <v/>
      </c>
      <c r="BR16" s="26" t="str">
        <f t="shared" si="5"/>
        <v/>
      </c>
      <c r="BS16" s="27" t="str">
        <f t="shared" si="6"/>
        <v/>
      </c>
      <c r="BT16" s="27" t="str">
        <f t="shared" si="7"/>
        <v/>
      </c>
    </row>
    <row r="17" spans="1:72">
      <c r="A17" s="11" t="s">
        <v>107</v>
      </c>
      <c r="B17" s="11">
        <v>87230</v>
      </c>
      <c r="C17" s="22">
        <v>2</v>
      </c>
      <c r="D17" s="22">
        <v>1</v>
      </c>
      <c r="E17" s="22">
        <v>2</v>
      </c>
      <c r="F17" s="22">
        <v>1</v>
      </c>
      <c r="G17" s="22"/>
      <c r="H17" s="22"/>
      <c r="I17" s="22"/>
      <c r="J17" s="22"/>
      <c r="K17" s="23">
        <v>1</v>
      </c>
      <c r="L17" s="23">
        <v>4</v>
      </c>
      <c r="M17" s="23">
        <v>1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1</v>
      </c>
      <c r="AD17" s="23">
        <v>1</v>
      </c>
      <c r="AE17" s="23">
        <v>3</v>
      </c>
      <c r="AF17" s="23"/>
      <c r="AG17" s="23"/>
      <c r="AH17" s="23"/>
      <c r="AI17" s="22">
        <f t="shared" si="0"/>
        <v>2</v>
      </c>
      <c r="AJ17" s="22">
        <f t="shared" si="0"/>
        <v>2</v>
      </c>
      <c r="AK17" s="22">
        <f t="shared" si="0"/>
        <v>1</v>
      </c>
      <c r="AL17" s="22">
        <f t="shared" si="0"/>
        <v>1</v>
      </c>
      <c r="AM17" s="23">
        <f t="shared" si="1"/>
        <v>4</v>
      </c>
      <c r="AN17" s="23">
        <f t="shared" si="1"/>
        <v>3</v>
      </c>
      <c r="AO17" s="23">
        <f t="shared" si="1"/>
        <v>1</v>
      </c>
      <c r="AP17" s="23">
        <f t="shared" si="1"/>
        <v>1</v>
      </c>
      <c r="AQ17" s="23">
        <f t="shared" si="1"/>
        <v>1</v>
      </c>
      <c r="AR17" s="23">
        <f t="shared" si="1"/>
        <v>1</v>
      </c>
      <c r="AS17" s="23" t="str">
        <f t="shared" si="1"/>
        <v/>
      </c>
      <c r="AT17" s="23" t="str">
        <f t="shared" si="1"/>
        <v/>
      </c>
      <c r="AU17" s="23" t="str">
        <f t="shared" si="1"/>
        <v/>
      </c>
      <c r="AV17" s="23" t="str">
        <f t="shared" si="1"/>
        <v/>
      </c>
      <c r="AW17" s="23" t="str">
        <f t="shared" si="1"/>
        <v/>
      </c>
      <c r="AX17" s="23" t="str">
        <f t="shared" si="1"/>
        <v/>
      </c>
      <c r="AY17" s="24">
        <f t="shared" si="2"/>
        <v>4</v>
      </c>
      <c r="AZ17" s="24">
        <f t="shared" si="2"/>
        <v>3</v>
      </c>
      <c r="BA17" s="24">
        <f t="shared" si="2"/>
        <v>2</v>
      </c>
      <c r="BB17" s="24">
        <f t="shared" si="2"/>
        <v>2</v>
      </c>
      <c r="BC17" s="24">
        <f t="shared" si="2"/>
        <v>1</v>
      </c>
      <c r="BD17" s="24">
        <f t="shared" si="2"/>
        <v>1</v>
      </c>
      <c r="BE17" s="24">
        <f t="shared" si="2"/>
        <v>1</v>
      </c>
      <c r="BF17" s="24">
        <f t="shared" si="2"/>
        <v>1</v>
      </c>
      <c r="BG17" s="24">
        <f t="shared" si="2"/>
        <v>1</v>
      </c>
      <c r="BH17" s="24">
        <f t="shared" si="2"/>
        <v>1</v>
      </c>
      <c r="BI17" s="24" t="str">
        <f t="shared" si="2"/>
        <v/>
      </c>
      <c r="BJ17" s="24" t="str">
        <f t="shared" si="2"/>
        <v/>
      </c>
      <c r="BK17" s="24" t="str">
        <f t="shared" si="2"/>
        <v/>
      </c>
      <c r="BL17" s="24" t="str">
        <f t="shared" si="2"/>
        <v/>
      </c>
      <c r="BM17" s="24" t="str">
        <f t="shared" si="2"/>
        <v/>
      </c>
      <c r="BN17" s="24" t="str">
        <f t="shared" si="2"/>
        <v/>
      </c>
      <c r="BO17" s="25">
        <f>IF(AL17&lt;&gt;"",SUM(AI17:AL17),"")</f>
        <v>6</v>
      </c>
      <c r="BP17" s="25">
        <f t="shared" si="3"/>
        <v>5</v>
      </c>
      <c r="BQ17" s="26" t="str">
        <f t="shared" si="4"/>
        <v/>
      </c>
      <c r="BR17" s="26" t="str">
        <f t="shared" si="5"/>
        <v/>
      </c>
      <c r="BS17" s="27" t="str">
        <f t="shared" si="6"/>
        <v/>
      </c>
      <c r="BT17" s="27" t="str">
        <f t="shared" si="7"/>
        <v/>
      </c>
    </row>
    <row r="18" spans="1:72">
      <c r="A18" s="11" t="s">
        <v>126</v>
      </c>
      <c r="B18" s="11">
        <v>77394</v>
      </c>
      <c r="C18" s="22"/>
      <c r="D18" s="22"/>
      <c r="E18" s="22"/>
      <c r="F18" s="22"/>
      <c r="G18" s="22"/>
      <c r="H18" s="22"/>
      <c r="I18" s="22">
        <v>2</v>
      </c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3</v>
      </c>
      <c r="AB18" s="23">
        <v>3</v>
      </c>
      <c r="AC18" s="23"/>
      <c r="AD18" s="23"/>
      <c r="AE18" s="23"/>
      <c r="AF18" s="23"/>
      <c r="AG18" s="23"/>
      <c r="AH18" s="23"/>
      <c r="AI18" s="22">
        <f t="shared" si="0"/>
        <v>2</v>
      </c>
      <c r="AJ18" s="22" t="str">
        <f t="shared" si="0"/>
        <v/>
      </c>
      <c r="AK18" s="22" t="str">
        <f t="shared" si="0"/>
        <v/>
      </c>
      <c r="AL18" s="22" t="str">
        <f t="shared" si="0"/>
        <v/>
      </c>
      <c r="AM18" s="23">
        <f t="shared" si="1"/>
        <v>3</v>
      </c>
      <c r="AN18" s="23">
        <f t="shared" si="1"/>
        <v>3</v>
      </c>
      <c r="AO18" s="23" t="str">
        <f t="shared" si="1"/>
        <v/>
      </c>
      <c r="AP18" s="23" t="str">
        <f t="shared" si="1"/>
        <v/>
      </c>
      <c r="AQ18" s="23" t="str">
        <f t="shared" si="1"/>
        <v/>
      </c>
      <c r="AR18" s="23" t="str">
        <f t="shared" si="1"/>
        <v/>
      </c>
      <c r="AS18" s="23" t="str">
        <f t="shared" si="1"/>
        <v/>
      </c>
      <c r="AT18" s="23" t="str">
        <f t="shared" si="1"/>
        <v/>
      </c>
      <c r="AU18" s="23" t="str">
        <f t="shared" si="1"/>
        <v/>
      </c>
      <c r="AV18" s="23" t="str">
        <f t="shared" si="1"/>
        <v/>
      </c>
      <c r="AW18" s="23" t="str">
        <f t="shared" si="1"/>
        <v/>
      </c>
      <c r="AX18" s="23" t="str">
        <f t="shared" si="1"/>
        <v/>
      </c>
      <c r="AY18" s="24">
        <f t="shared" si="2"/>
        <v>3</v>
      </c>
      <c r="AZ18" s="24">
        <f t="shared" si="2"/>
        <v>3</v>
      </c>
      <c r="BA18" s="24">
        <f t="shared" si="2"/>
        <v>2</v>
      </c>
      <c r="BB18" s="24" t="str">
        <f t="shared" si="2"/>
        <v/>
      </c>
      <c r="BC18" s="24" t="str">
        <f t="shared" si="2"/>
        <v/>
      </c>
      <c r="BD18" s="24" t="str">
        <f t="shared" si="2"/>
        <v/>
      </c>
      <c r="BE18" s="24" t="str">
        <f t="shared" si="2"/>
        <v/>
      </c>
      <c r="BF18" s="24" t="str">
        <f t="shared" si="2"/>
        <v/>
      </c>
      <c r="BG18" s="24" t="str">
        <f t="shared" si="2"/>
        <v/>
      </c>
      <c r="BH18" s="24" t="str">
        <f t="shared" si="2"/>
        <v/>
      </c>
      <c r="BI18" s="24" t="str">
        <f t="shared" si="2"/>
        <v/>
      </c>
      <c r="BJ18" s="24" t="str">
        <f t="shared" si="2"/>
        <v/>
      </c>
      <c r="BK18" s="24" t="str">
        <f t="shared" si="2"/>
        <v/>
      </c>
      <c r="BL18" s="24" t="str">
        <f t="shared" si="2"/>
        <v/>
      </c>
      <c r="BM18" s="24" t="str">
        <f t="shared" si="2"/>
        <v/>
      </c>
      <c r="BN18" s="24" t="str">
        <f t="shared" si="2"/>
        <v/>
      </c>
      <c r="BO18" s="25" t="str">
        <f>IF(AL18&lt;&gt;"",SUM(AI18:AL18),"")</f>
        <v/>
      </c>
      <c r="BP18" s="25" t="str">
        <f t="shared" si="3"/>
        <v/>
      </c>
      <c r="BQ18" s="26" t="str">
        <f t="shared" si="4"/>
        <v/>
      </c>
      <c r="BR18" s="26" t="str">
        <f t="shared" si="5"/>
        <v/>
      </c>
      <c r="BS18" s="27" t="str">
        <f t="shared" si="6"/>
        <v/>
      </c>
      <c r="BT18" s="27" t="str">
        <f t="shared" si="7"/>
        <v/>
      </c>
    </row>
    <row r="19" spans="1:72">
      <c r="A19" s="11" t="s">
        <v>65</v>
      </c>
      <c r="B19" s="11">
        <v>433</v>
      </c>
      <c r="C19" s="22"/>
      <c r="D19" s="22"/>
      <c r="E19" s="22"/>
      <c r="F19" s="22"/>
      <c r="G19" s="22"/>
      <c r="H19" s="22"/>
      <c r="I19" s="22">
        <v>13</v>
      </c>
      <c r="J19" s="22"/>
      <c r="K19" s="23"/>
      <c r="L19" s="23"/>
      <c r="M19" s="23"/>
      <c r="N19" s="23">
        <v>2</v>
      </c>
      <c r="O19" s="23">
        <v>2</v>
      </c>
      <c r="P19" s="23">
        <v>3</v>
      </c>
      <c r="Q19" s="23">
        <v>6</v>
      </c>
      <c r="R19" s="23">
        <v>7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2">
        <f t="shared" si="0"/>
        <v>13</v>
      </c>
      <c r="AJ19" s="22" t="str">
        <f t="shared" si="0"/>
        <v/>
      </c>
      <c r="AK19" s="22" t="str">
        <f t="shared" si="0"/>
        <v/>
      </c>
      <c r="AL19" s="22" t="str">
        <f t="shared" si="0"/>
        <v/>
      </c>
      <c r="AM19" s="23">
        <f t="shared" si="1"/>
        <v>7</v>
      </c>
      <c r="AN19" s="23">
        <f t="shared" si="1"/>
        <v>6</v>
      </c>
      <c r="AO19" s="23">
        <f t="shared" si="1"/>
        <v>3</v>
      </c>
      <c r="AP19" s="23">
        <f t="shared" si="1"/>
        <v>2</v>
      </c>
      <c r="AQ19" s="23">
        <f t="shared" si="1"/>
        <v>2</v>
      </c>
      <c r="AR19" s="23" t="str">
        <f t="shared" si="1"/>
        <v/>
      </c>
      <c r="AS19" s="23" t="str">
        <f t="shared" si="1"/>
        <v/>
      </c>
      <c r="AT19" s="23" t="str">
        <f t="shared" si="1"/>
        <v/>
      </c>
      <c r="AU19" s="23" t="str">
        <f t="shared" si="1"/>
        <v/>
      </c>
      <c r="AV19" s="23" t="str">
        <f t="shared" si="1"/>
        <v/>
      </c>
      <c r="AW19" s="23" t="str">
        <f t="shared" si="1"/>
        <v/>
      </c>
      <c r="AX19" s="23" t="str">
        <f t="shared" si="1"/>
        <v/>
      </c>
      <c r="AY19" s="24">
        <f t="shared" si="2"/>
        <v>13</v>
      </c>
      <c r="AZ19" s="24">
        <f t="shared" si="2"/>
        <v>7</v>
      </c>
      <c r="BA19" s="24">
        <f t="shared" si="2"/>
        <v>6</v>
      </c>
      <c r="BB19" s="24">
        <f t="shared" si="2"/>
        <v>3</v>
      </c>
      <c r="BC19" s="24">
        <f t="shared" si="2"/>
        <v>2</v>
      </c>
      <c r="BD19" s="24">
        <f t="shared" si="2"/>
        <v>2</v>
      </c>
      <c r="BE19" s="24" t="str">
        <f t="shared" si="2"/>
        <v/>
      </c>
      <c r="BF19" s="24" t="str">
        <f t="shared" si="2"/>
        <v/>
      </c>
      <c r="BG19" s="24" t="str">
        <f t="shared" si="2"/>
        <v/>
      </c>
      <c r="BH19" s="24" t="str">
        <f t="shared" si="2"/>
        <v/>
      </c>
      <c r="BI19" s="24" t="str">
        <f t="shared" si="2"/>
        <v/>
      </c>
      <c r="BJ19" s="24" t="str">
        <f t="shared" si="2"/>
        <v/>
      </c>
      <c r="BK19" s="24" t="str">
        <f t="shared" si="2"/>
        <v/>
      </c>
      <c r="BL19" s="24" t="str">
        <f t="shared" si="2"/>
        <v/>
      </c>
      <c r="BM19" s="24" t="str">
        <f t="shared" si="2"/>
        <v/>
      </c>
      <c r="BN19" s="24" t="str">
        <f t="shared" si="2"/>
        <v/>
      </c>
      <c r="BO19" s="25" t="str">
        <f>IF(AL19&lt;&gt;"",SUM(AI19:AL19),"")</f>
        <v/>
      </c>
      <c r="BP19" s="25" t="str">
        <f t="shared" si="3"/>
        <v/>
      </c>
      <c r="BQ19" s="26" t="str">
        <f t="shared" si="4"/>
        <v/>
      </c>
      <c r="BR19" s="26" t="str">
        <f t="shared" si="5"/>
        <v/>
      </c>
      <c r="BS19" s="27" t="str">
        <f t="shared" si="6"/>
        <v/>
      </c>
      <c r="BT19" s="27" t="str">
        <f t="shared" si="7"/>
        <v/>
      </c>
    </row>
    <row r="20" spans="1:72">
      <c r="A20" s="11" t="s">
        <v>66</v>
      </c>
      <c r="B20" s="11">
        <v>27</v>
      </c>
      <c r="C20" s="22">
        <v>4</v>
      </c>
      <c r="D20" s="22"/>
      <c r="E20" s="22">
        <v>1</v>
      </c>
      <c r="F20" s="22">
        <v>3</v>
      </c>
      <c r="G20" s="22">
        <v>6</v>
      </c>
      <c r="H20" s="22">
        <v>3</v>
      </c>
      <c r="I20" s="22">
        <v>10</v>
      </c>
      <c r="J20" s="22">
        <v>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2">
        <f t="shared" si="0"/>
        <v>10</v>
      </c>
      <c r="AJ20" s="22">
        <f t="shared" si="0"/>
        <v>6</v>
      </c>
      <c r="AK20" s="22">
        <f t="shared" si="0"/>
        <v>4</v>
      </c>
      <c r="AL20" s="22">
        <f t="shared" si="0"/>
        <v>4</v>
      </c>
      <c r="AM20" s="23" t="str">
        <f t="shared" si="1"/>
        <v/>
      </c>
      <c r="AN20" s="23" t="str">
        <f t="shared" si="1"/>
        <v/>
      </c>
      <c r="AO20" s="23" t="str">
        <f t="shared" si="1"/>
        <v/>
      </c>
      <c r="AP20" s="23" t="str">
        <f t="shared" si="1"/>
        <v/>
      </c>
      <c r="AQ20" s="23" t="str">
        <f t="shared" si="1"/>
        <v/>
      </c>
      <c r="AR20" s="23" t="str">
        <f t="shared" si="1"/>
        <v/>
      </c>
      <c r="AS20" s="23" t="str">
        <f t="shared" si="1"/>
        <v/>
      </c>
      <c r="AT20" s="23" t="str">
        <f t="shared" si="1"/>
        <v/>
      </c>
      <c r="AU20" s="23" t="str">
        <f t="shared" si="1"/>
        <v/>
      </c>
      <c r="AV20" s="23" t="str">
        <f t="shared" si="1"/>
        <v/>
      </c>
      <c r="AW20" s="23" t="str">
        <f t="shared" si="1"/>
        <v/>
      </c>
      <c r="AX20" s="23" t="str">
        <f t="shared" si="1"/>
        <v/>
      </c>
      <c r="AY20" s="24">
        <f t="shared" si="2"/>
        <v>10</v>
      </c>
      <c r="AZ20" s="24">
        <f t="shared" si="2"/>
        <v>6</v>
      </c>
      <c r="BA20" s="24">
        <f t="shared" si="2"/>
        <v>4</v>
      </c>
      <c r="BB20" s="24">
        <f t="shared" si="2"/>
        <v>4</v>
      </c>
      <c r="BC20" s="24">
        <f t="shared" si="2"/>
        <v>3</v>
      </c>
      <c r="BD20" s="24">
        <f t="shared" si="2"/>
        <v>3</v>
      </c>
      <c r="BE20" s="24">
        <f t="shared" si="2"/>
        <v>1</v>
      </c>
      <c r="BF20" s="24" t="str">
        <f t="shared" si="2"/>
        <v/>
      </c>
      <c r="BG20" s="24" t="str">
        <f t="shared" si="2"/>
        <v/>
      </c>
      <c r="BH20" s="24" t="str">
        <f t="shared" si="2"/>
        <v/>
      </c>
      <c r="BI20" s="24" t="str">
        <f t="shared" si="2"/>
        <v/>
      </c>
      <c r="BJ20" s="24" t="str">
        <f t="shared" si="2"/>
        <v/>
      </c>
      <c r="BK20" s="24" t="str">
        <f t="shared" si="2"/>
        <v/>
      </c>
      <c r="BL20" s="24" t="str">
        <f t="shared" si="2"/>
        <v/>
      </c>
      <c r="BM20" s="24" t="str">
        <f t="shared" si="2"/>
        <v/>
      </c>
      <c r="BN20" s="24" t="str">
        <f t="shared" si="2"/>
        <v/>
      </c>
      <c r="BO20" s="25">
        <f>IF(AL20&lt;&gt;"",SUM(AI20:AL20),"")</f>
        <v>24</v>
      </c>
      <c r="BP20" s="25">
        <f t="shared" si="3"/>
        <v>2</v>
      </c>
      <c r="BQ20" s="26" t="str">
        <f t="shared" si="4"/>
        <v/>
      </c>
      <c r="BR20" s="26" t="str">
        <f t="shared" si="5"/>
        <v/>
      </c>
      <c r="BS20" s="27" t="str">
        <f t="shared" si="6"/>
        <v/>
      </c>
      <c r="BT20" s="27" t="str">
        <f t="shared" si="7"/>
        <v/>
      </c>
    </row>
    <row r="21" spans="1:72">
      <c r="A21" s="11" t="s">
        <v>113</v>
      </c>
      <c r="B21" s="11">
        <v>97467</v>
      </c>
      <c r="C21" s="22"/>
      <c r="D21" s="22"/>
      <c r="E21" s="22"/>
      <c r="F21" s="22"/>
      <c r="G21" s="22"/>
      <c r="H21" s="22"/>
      <c r="I21" s="22">
        <v>12</v>
      </c>
      <c r="J21" s="22"/>
      <c r="K21" s="23"/>
      <c r="L21" s="23"/>
      <c r="M21" s="23"/>
      <c r="N21" s="23">
        <v>3</v>
      </c>
      <c r="O21" s="23">
        <v>3</v>
      </c>
      <c r="P21" s="23">
        <v>1</v>
      </c>
      <c r="Q21" s="23">
        <v>7</v>
      </c>
      <c r="R21" s="23">
        <v>5</v>
      </c>
      <c r="S21" s="23"/>
      <c r="T21" s="23"/>
      <c r="U21" s="23"/>
      <c r="V21" s="23"/>
      <c r="W21" s="23"/>
      <c r="X21" s="23"/>
      <c r="Y21" s="23"/>
      <c r="Z21" s="23"/>
      <c r="AA21" s="23">
        <v>7</v>
      </c>
      <c r="AB21" s="23">
        <v>5</v>
      </c>
      <c r="AC21" s="23">
        <v>4.5</v>
      </c>
      <c r="AD21" s="23">
        <v>2</v>
      </c>
      <c r="AE21" s="23">
        <v>5</v>
      </c>
      <c r="AF21" s="23">
        <v>3</v>
      </c>
      <c r="AG21" s="23">
        <v>4</v>
      </c>
      <c r="AH21" s="23">
        <v>3</v>
      </c>
      <c r="AI21" s="22">
        <f t="shared" ref="AI21:AL26" si="8">IF(ISNUMBER(LARGE($C21:$J21,AI$10)),LARGE($C21:$J21,AI$10),"")</f>
        <v>12</v>
      </c>
      <c r="AJ21" s="22" t="str">
        <f t="shared" si="8"/>
        <v/>
      </c>
      <c r="AK21" s="22" t="str">
        <f t="shared" si="8"/>
        <v/>
      </c>
      <c r="AL21" s="22" t="str">
        <f t="shared" si="8"/>
        <v/>
      </c>
      <c r="AM21" s="23">
        <f t="shared" ref="AM21:AX26" si="9">IF(ISNUMBER(LARGE($K21:$AH21,AM$10)),LARGE($K21:$AH21,AM$10),"")</f>
        <v>7</v>
      </c>
      <c r="AN21" s="23">
        <f t="shared" si="9"/>
        <v>7</v>
      </c>
      <c r="AO21" s="23">
        <f t="shared" si="9"/>
        <v>5</v>
      </c>
      <c r="AP21" s="23">
        <f t="shared" si="9"/>
        <v>5</v>
      </c>
      <c r="AQ21" s="23">
        <f t="shared" si="9"/>
        <v>5</v>
      </c>
      <c r="AR21" s="23">
        <f t="shared" si="9"/>
        <v>4.5</v>
      </c>
      <c r="AS21" s="23">
        <f t="shared" si="9"/>
        <v>4</v>
      </c>
      <c r="AT21" s="23">
        <f t="shared" si="9"/>
        <v>3</v>
      </c>
      <c r="AU21" s="23">
        <f t="shared" si="9"/>
        <v>3</v>
      </c>
      <c r="AV21" s="23">
        <f t="shared" si="9"/>
        <v>3</v>
      </c>
      <c r="AW21" s="23">
        <f t="shared" si="9"/>
        <v>3</v>
      </c>
      <c r="AX21" s="23">
        <f t="shared" si="9"/>
        <v>2</v>
      </c>
      <c r="AY21" s="24">
        <f t="shared" ref="AY21:BN26" si="10">IF(ISNUMBER(LARGE($C21:$AH21,AY$10)),LARGE($C21:$AH21,AY$10),"")</f>
        <v>12</v>
      </c>
      <c r="AZ21" s="24">
        <f t="shared" si="10"/>
        <v>7</v>
      </c>
      <c r="BA21" s="24">
        <f t="shared" si="10"/>
        <v>7</v>
      </c>
      <c r="BB21" s="24">
        <f t="shared" si="10"/>
        <v>5</v>
      </c>
      <c r="BC21" s="24">
        <f t="shared" si="10"/>
        <v>5</v>
      </c>
      <c r="BD21" s="24">
        <f t="shared" si="10"/>
        <v>5</v>
      </c>
      <c r="BE21" s="24">
        <f t="shared" si="10"/>
        <v>4.5</v>
      </c>
      <c r="BF21" s="24">
        <f t="shared" si="10"/>
        <v>4</v>
      </c>
      <c r="BG21" s="24">
        <f t="shared" si="10"/>
        <v>3</v>
      </c>
      <c r="BH21" s="24">
        <f t="shared" si="10"/>
        <v>3</v>
      </c>
      <c r="BI21" s="24">
        <f t="shared" si="10"/>
        <v>3</v>
      </c>
      <c r="BJ21" s="24">
        <f t="shared" si="10"/>
        <v>3</v>
      </c>
      <c r="BK21" s="24">
        <f t="shared" si="10"/>
        <v>2</v>
      </c>
      <c r="BL21" s="24">
        <f t="shared" si="10"/>
        <v>1</v>
      </c>
      <c r="BM21" s="24" t="str">
        <f t="shared" si="10"/>
        <v/>
      </c>
      <c r="BN21" s="24" t="str">
        <f t="shared" si="10"/>
        <v/>
      </c>
      <c r="BO21" s="25" t="str">
        <f>IF(AL21&lt;&gt;"",SUM(AI21:AL21),"")</f>
        <v/>
      </c>
      <c r="BP21" s="25" t="str">
        <f t="shared" si="3"/>
        <v/>
      </c>
      <c r="BQ21" s="26">
        <f t="shared" si="4"/>
        <v>51.5</v>
      </c>
      <c r="BR21" s="26">
        <f t="shared" si="5"/>
        <v>3</v>
      </c>
      <c r="BS21" s="27" t="str">
        <f t="shared" si="6"/>
        <v/>
      </c>
      <c r="BT21" s="27" t="str">
        <f t="shared" si="7"/>
        <v/>
      </c>
    </row>
    <row r="22" spans="1:72">
      <c r="A22" s="11" t="s">
        <v>67</v>
      </c>
      <c r="B22" s="11">
        <v>56194</v>
      </c>
      <c r="C22" s="22">
        <v>6</v>
      </c>
      <c r="D22" s="22"/>
      <c r="E22" s="22"/>
      <c r="F22" s="22">
        <v>7</v>
      </c>
      <c r="G22" s="22">
        <v>5</v>
      </c>
      <c r="H22" s="22">
        <v>6</v>
      </c>
      <c r="I22" s="22">
        <v>15</v>
      </c>
      <c r="J22" s="22"/>
      <c r="K22" s="23">
        <v>8</v>
      </c>
      <c r="L22" s="23">
        <v>8</v>
      </c>
      <c r="M22" s="23">
        <v>8</v>
      </c>
      <c r="N22" s="23"/>
      <c r="O22" s="23"/>
      <c r="P22" s="23"/>
      <c r="Q22" s="23">
        <v>9</v>
      </c>
      <c r="R22" s="23">
        <v>10</v>
      </c>
      <c r="S22" s="23">
        <v>5</v>
      </c>
      <c r="T22" s="23">
        <v>6</v>
      </c>
      <c r="U22" s="23">
        <v>6.5</v>
      </c>
      <c r="V22" s="23">
        <v>6</v>
      </c>
      <c r="W22" s="23">
        <v>5</v>
      </c>
      <c r="X22" s="23">
        <v>6</v>
      </c>
      <c r="Y22" s="23">
        <v>8</v>
      </c>
      <c r="Z22" s="23">
        <v>6</v>
      </c>
      <c r="AA22" s="23"/>
      <c r="AB22" s="23"/>
      <c r="AC22" s="23">
        <v>3</v>
      </c>
      <c r="AD22" s="23">
        <v>6</v>
      </c>
      <c r="AE22" s="23">
        <v>6</v>
      </c>
      <c r="AF22" s="23"/>
      <c r="AG22" s="23"/>
      <c r="AH22" s="23"/>
      <c r="AI22" s="22">
        <f t="shared" si="8"/>
        <v>15</v>
      </c>
      <c r="AJ22" s="22">
        <f t="shared" si="8"/>
        <v>7</v>
      </c>
      <c r="AK22" s="22">
        <f t="shared" si="8"/>
        <v>6</v>
      </c>
      <c r="AL22" s="22">
        <f t="shared" si="8"/>
        <v>6</v>
      </c>
      <c r="AM22" s="23">
        <f t="shared" si="9"/>
        <v>10</v>
      </c>
      <c r="AN22" s="23">
        <f t="shared" si="9"/>
        <v>9</v>
      </c>
      <c r="AO22" s="23">
        <f t="shared" si="9"/>
        <v>8</v>
      </c>
      <c r="AP22" s="23">
        <f t="shared" si="9"/>
        <v>8</v>
      </c>
      <c r="AQ22" s="23">
        <f t="shared" si="9"/>
        <v>8</v>
      </c>
      <c r="AR22" s="23">
        <f t="shared" si="9"/>
        <v>8</v>
      </c>
      <c r="AS22" s="23">
        <f t="shared" si="9"/>
        <v>6.5</v>
      </c>
      <c r="AT22" s="23">
        <f t="shared" si="9"/>
        <v>6</v>
      </c>
      <c r="AU22" s="23">
        <f t="shared" si="9"/>
        <v>6</v>
      </c>
      <c r="AV22" s="23">
        <f t="shared" si="9"/>
        <v>6</v>
      </c>
      <c r="AW22" s="23">
        <f t="shared" si="9"/>
        <v>6</v>
      </c>
      <c r="AX22" s="23">
        <f t="shared" si="9"/>
        <v>6</v>
      </c>
      <c r="AY22" s="24">
        <f t="shared" si="10"/>
        <v>15</v>
      </c>
      <c r="AZ22" s="24">
        <f t="shared" si="10"/>
        <v>10</v>
      </c>
      <c r="BA22" s="24">
        <f t="shared" si="10"/>
        <v>9</v>
      </c>
      <c r="BB22" s="24">
        <f t="shared" si="10"/>
        <v>8</v>
      </c>
      <c r="BC22" s="24">
        <f t="shared" si="10"/>
        <v>8</v>
      </c>
      <c r="BD22" s="24">
        <f t="shared" si="10"/>
        <v>8</v>
      </c>
      <c r="BE22" s="24">
        <f t="shared" si="10"/>
        <v>8</v>
      </c>
      <c r="BF22" s="24">
        <f t="shared" si="10"/>
        <v>7</v>
      </c>
      <c r="BG22" s="24">
        <f t="shared" si="10"/>
        <v>6.5</v>
      </c>
      <c r="BH22" s="24">
        <f t="shared" si="10"/>
        <v>6</v>
      </c>
      <c r="BI22" s="24">
        <f t="shared" si="10"/>
        <v>6</v>
      </c>
      <c r="BJ22" s="24">
        <f t="shared" si="10"/>
        <v>6</v>
      </c>
      <c r="BK22" s="24">
        <f t="shared" si="10"/>
        <v>6</v>
      </c>
      <c r="BL22" s="24">
        <f t="shared" si="10"/>
        <v>6</v>
      </c>
      <c r="BM22" s="24">
        <f t="shared" si="10"/>
        <v>6</v>
      </c>
      <c r="BN22" s="24">
        <f t="shared" si="10"/>
        <v>6</v>
      </c>
      <c r="BO22" s="25">
        <f>IF(AL22&lt;&gt;"",SUM(AI22:AL22),"")</f>
        <v>34</v>
      </c>
      <c r="BP22" s="25">
        <f t="shared" si="3"/>
        <v>1</v>
      </c>
      <c r="BQ22" s="26">
        <f t="shared" si="4"/>
        <v>87.5</v>
      </c>
      <c r="BR22" s="26">
        <f t="shared" si="5"/>
        <v>1</v>
      </c>
      <c r="BS22" s="27">
        <f t="shared" si="6"/>
        <v>121.5</v>
      </c>
      <c r="BT22" s="27">
        <f t="shared" si="7"/>
        <v>1</v>
      </c>
    </row>
    <row r="23" spans="1:72">
      <c r="A23" s="11" t="s">
        <v>68</v>
      </c>
      <c r="B23" s="11">
        <v>46447</v>
      </c>
      <c r="C23" s="22">
        <v>5</v>
      </c>
      <c r="D23" s="22">
        <v>2</v>
      </c>
      <c r="E23" s="22">
        <v>3</v>
      </c>
      <c r="F23" s="22">
        <v>4</v>
      </c>
      <c r="G23" s="22">
        <v>3</v>
      </c>
      <c r="H23" s="22">
        <v>7</v>
      </c>
      <c r="I23" s="22">
        <v>1</v>
      </c>
      <c r="J23" s="22">
        <v>7</v>
      </c>
      <c r="K23" s="23">
        <v>7</v>
      </c>
      <c r="L23" s="23">
        <v>6</v>
      </c>
      <c r="M23" s="23">
        <v>6</v>
      </c>
      <c r="N23" s="23"/>
      <c r="O23" s="23"/>
      <c r="P23" s="23"/>
      <c r="Q23" s="23">
        <v>4</v>
      </c>
      <c r="R23" s="23">
        <v>3</v>
      </c>
      <c r="S23" s="23"/>
      <c r="T23" s="23"/>
      <c r="U23" s="23"/>
      <c r="V23" s="23"/>
      <c r="W23" s="23"/>
      <c r="X23" s="23"/>
      <c r="Y23" s="23"/>
      <c r="Z23" s="23"/>
      <c r="AA23" s="23">
        <v>6</v>
      </c>
      <c r="AB23" s="23">
        <v>7</v>
      </c>
      <c r="AC23" s="23">
        <v>7</v>
      </c>
      <c r="AD23" s="23">
        <v>7</v>
      </c>
      <c r="AE23" s="23">
        <v>4</v>
      </c>
      <c r="AF23" s="23"/>
      <c r="AG23" s="23"/>
      <c r="AH23" s="23"/>
      <c r="AI23" s="22">
        <f t="shared" si="8"/>
        <v>7</v>
      </c>
      <c r="AJ23" s="22">
        <f t="shared" si="8"/>
        <v>7</v>
      </c>
      <c r="AK23" s="22">
        <f t="shared" si="8"/>
        <v>5</v>
      </c>
      <c r="AL23" s="22">
        <f t="shared" si="8"/>
        <v>4</v>
      </c>
      <c r="AM23" s="23">
        <f t="shared" si="9"/>
        <v>7</v>
      </c>
      <c r="AN23" s="23">
        <f t="shared" si="9"/>
        <v>7</v>
      </c>
      <c r="AO23" s="23">
        <f t="shared" si="9"/>
        <v>7</v>
      </c>
      <c r="AP23" s="23">
        <f t="shared" si="9"/>
        <v>7</v>
      </c>
      <c r="AQ23" s="23">
        <f t="shared" si="9"/>
        <v>6</v>
      </c>
      <c r="AR23" s="23">
        <f t="shared" si="9"/>
        <v>6</v>
      </c>
      <c r="AS23" s="23">
        <f t="shared" si="9"/>
        <v>6</v>
      </c>
      <c r="AT23" s="23">
        <f t="shared" si="9"/>
        <v>4</v>
      </c>
      <c r="AU23" s="23">
        <f t="shared" si="9"/>
        <v>4</v>
      </c>
      <c r="AV23" s="23">
        <f t="shared" si="9"/>
        <v>3</v>
      </c>
      <c r="AW23" s="23" t="str">
        <f t="shared" si="9"/>
        <v/>
      </c>
      <c r="AX23" s="23" t="str">
        <f t="shared" si="9"/>
        <v/>
      </c>
      <c r="AY23" s="24">
        <f t="shared" si="10"/>
        <v>7</v>
      </c>
      <c r="AZ23" s="24">
        <f t="shared" si="10"/>
        <v>7</v>
      </c>
      <c r="BA23" s="24">
        <f t="shared" si="10"/>
        <v>7</v>
      </c>
      <c r="BB23" s="24">
        <f t="shared" si="10"/>
        <v>7</v>
      </c>
      <c r="BC23" s="24">
        <f t="shared" si="10"/>
        <v>7</v>
      </c>
      <c r="BD23" s="24">
        <f t="shared" si="10"/>
        <v>7</v>
      </c>
      <c r="BE23" s="24">
        <f t="shared" si="10"/>
        <v>6</v>
      </c>
      <c r="BF23" s="24">
        <f t="shared" si="10"/>
        <v>6</v>
      </c>
      <c r="BG23" s="24">
        <f t="shared" si="10"/>
        <v>6</v>
      </c>
      <c r="BH23" s="24">
        <f t="shared" si="10"/>
        <v>5</v>
      </c>
      <c r="BI23" s="24">
        <f t="shared" si="10"/>
        <v>4</v>
      </c>
      <c r="BJ23" s="24">
        <f t="shared" si="10"/>
        <v>4</v>
      </c>
      <c r="BK23" s="24">
        <f t="shared" si="10"/>
        <v>4</v>
      </c>
      <c r="BL23" s="24">
        <f t="shared" si="10"/>
        <v>3</v>
      </c>
      <c r="BM23" s="24">
        <f t="shared" si="10"/>
        <v>3</v>
      </c>
      <c r="BN23" s="24">
        <f t="shared" si="10"/>
        <v>3</v>
      </c>
      <c r="BO23" s="25">
        <f>IF(AL23&lt;&gt;"",SUM(AI23:AL23),"")</f>
        <v>23</v>
      </c>
      <c r="BP23" s="25">
        <f t="shared" si="3"/>
        <v>3</v>
      </c>
      <c r="BQ23" s="26" t="str">
        <f t="shared" si="4"/>
        <v/>
      </c>
      <c r="BR23" s="26" t="str">
        <f t="shared" si="5"/>
        <v/>
      </c>
      <c r="BS23" s="27">
        <f t="shared" si="6"/>
        <v>86</v>
      </c>
      <c r="BT23" s="27">
        <f t="shared" si="7"/>
        <v>3</v>
      </c>
    </row>
    <row r="24" spans="1:72">
      <c r="A24" s="11" t="s">
        <v>112</v>
      </c>
      <c r="B24" s="11">
        <v>7058</v>
      </c>
      <c r="C24" s="22"/>
      <c r="D24" s="22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2" t="str">
        <f t="shared" si="8"/>
        <v/>
      </c>
      <c r="AJ24" s="22" t="str">
        <f t="shared" si="8"/>
        <v/>
      </c>
      <c r="AK24" s="22" t="str">
        <f t="shared" si="8"/>
        <v/>
      </c>
      <c r="AL24" s="22" t="str">
        <f t="shared" si="8"/>
        <v/>
      </c>
      <c r="AM24" s="23">
        <f t="shared" si="9"/>
        <v>2</v>
      </c>
      <c r="AN24" s="23">
        <f t="shared" si="9"/>
        <v>2</v>
      </c>
      <c r="AO24" s="23">
        <f t="shared" si="9"/>
        <v>2</v>
      </c>
      <c r="AP24" s="23" t="str">
        <f t="shared" si="9"/>
        <v/>
      </c>
      <c r="AQ24" s="23" t="str">
        <f t="shared" si="9"/>
        <v/>
      </c>
      <c r="AR24" s="23" t="str">
        <f t="shared" si="9"/>
        <v/>
      </c>
      <c r="AS24" s="23" t="str">
        <f t="shared" si="9"/>
        <v/>
      </c>
      <c r="AT24" s="23" t="str">
        <f t="shared" si="9"/>
        <v/>
      </c>
      <c r="AU24" s="23" t="str">
        <f t="shared" si="9"/>
        <v/>
      </c>
      <c r="AV24" s="23" t="str">
        <f t="shared" si="9"/>
        <v/>
      </c>
      <c r="AW24" s="23" t="str">
        <f t="shared" si="9"/>
        <v/>
      </c>
      <c r="AX24" s="23" t="str">
        <f t="shared" si="9"/>
        <v/>
      </c>
      <c r="AY24" s="24">
        <f t="shared" si="10"/>
        <v>2</v>
      </c>
      <c r="AZ24" s="24">
        <f t="shared" si="10"/>
        <v>2</v>
      </c>
      <c r="BA24" s="24">
        <f t="shared" si="10"/>
        <v>2</v>
      </c>
      <c r="BB24" s="24" t="str">
        <f t="shared" si="10"/>
        <v/>
      </c>
      <c r="BC24" s="24" t="str">
        <f t="shared" si="10"/>
        <v/>
      </c>
      <c r="BD24" s="24" t="str">
        <f t="shared" si="10"/>
        <v/>
      </c>
      <c r="BE24" s="24" t="str">
        <f t="shared" si="10"/>
        <v/>
      </c>
      <c r="BF24" s="24" t="str">
        <f t="shared" si="10"/>
        <v/>
      </c>
      <c r="BG24" s="24" t="str">
        <f t="shared" si="10"/>
        <v/>
      </c>
      <c r="BH24" s="24" t="str">
        <f t="shared" si="10"/>
        <v/>
      </c>
      <c r="BI24" s="24" t="str">
        <f t="shared" si="10"/>
        <v/>
      </c>
      <c r="BJ24" s="24" t="str">
        <f t="shared" si="10"/>
        <v/>
      </c>
      <c r="BK24" s="24" t="str">
        <f t="shared" si="10"/>
        <v/>
      </c>
      <c r="BL24" s="24" t="str">
        <f t="shared" si="10"/>
        <v/>
      </c>
      <c r="BM24" s="24" t="str">
        <f t="shared" si="10"/>
        <v/>
      </c>
      <c r="BN24" s="24" t="str">
        <f t="shared" si="10"/>
        <v/>
      </c>
      <c r="BO24" s="25" t="str">
        <f>IF(AL24&lt;&gt;"",SUM(AI24:AL24),"")</f>
        <v/>
      </c>
      <c r="BP24" s="25" t="str">
        <f t="shared" si="3"/>
        <v/>
      </c>
      <c r="BQ24" s="26" t="str">
        <f t="shared" si="4"/>
        <v/>
      </c>
      <c r="BR24" s="26" t="str">
        <f t="shared" si="5"/>
        <v/>
      </c>
      <c r="BS24" s="27" t="str">
        <f t="shared" si="6"/>
        <v/>
      </c>
      <c r="BT24" s="27" t="str">
        <f t="shared" si="7"/>
        <v/>
      </c>
    </row>
    <row r="25" spans="1:72">
      <c r="A25" s="11" t="s">
        <v>120</v>
      </c>
      <c r="B25" s="29" t="s">
        <v>121</v>
      </c>
      <c r="C25" s="22"/>
      <c r="D25" s="22"/>
      <c r="E25" s="22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3"/>
      <c r="Q25" s="23">
        <v>2</v>
      </c>
      <c r="R25" s="23">
        <v>1</v>
      </c>
      <c r="S25" s="23"/>
      <c r="T25" s="23">
        <v>5</v>
      </c>
      <c r="U25" s="23">
        <v>6.5</v>
      </c>
      <c r="V25" s="23">
        <v>5</v>
      </c>
      <c r="W25" s="23">
        <v>4</v>
      </c>
      <c r="X25" s="23">
        <v>5</v>
      </c>
      <c r="Y25" s="23">
        <v>5</v>
      </c>
      <c r="Z25" s="23">
        <v>5</v>
      </c>
      <c r="AA25" s="23">
        <v>4</v>
      </c>
      <c r="AB25" s="23">
        <v>4</v>
      </c>
      <c r="AC25" s="23"/>
      <c r="AD25" s="23"/>
      <c r="AE25" s="23"/>
      <c r="AF25" s="23"/>
      <c r="AG25" s="23"/>
      <c r="AH25" s="23"/>
      <c r="AI25" s="22" t="str">
        <f t="shared" si="8"/>
        <v/>
      </c>
      <c r="AJ25" s="22" t="str">
        <f t="shared" si="8"/>
        <v/>
      </c>
      <c r="AK25" s="22" t="str">
        <f t="shared" si="8"/>
        <v/>
      </c>
      <c r="AL25" s="22" t="str">
        <f t="shared" si="8"/>
        <v/>
      </c>
      <c r="AM25" s="23">
        <f t="shared" si="9"/>
        <v>6.5</v>
      </c>
      <c r="AN25" s="23">
        <f t="shared" si="9"/>
        <v>5</v>
      </c>
      <c r="AO25" s="23">
        <f t="shared" si="9"/>
        <v>5</v>
      </c>
      <c r="AP25" s="23">
        <f t="shared" si="9"/>
        <v>5</v>
      </c>
      <c r="AQ25" s="23">
        <f t="shared" si="9"/>
        <v>5</v>
      </c>
      <c r="AR25" s="23">
        <f t="shared" si="9"/>
        <v>5</v>
      </c>
      <c r="AS25" s="23">
        <f t="shared" si="9"/>
        <v>4</v>
      </c>
      <c r="AT25" s="23">
        <f t="shared" si="9"/>
        <v>4</v>
      </c>
      <c r="AU25" s="23">
        <f t="shared" si="9"/>
        <v>4</v>
      </c>
      <c r="AV25" s="23">
        <f t="shared" si="9"/>
        <v>2</v>
      </c>
      <c r="AW25" s="23">
        <f t="shared" si="9"/>
        <v>1</v>
      </c>
      <c r="AX25" s="23" t="str">
        <f t="shared" si="9"/>
        <v/>
      </c>
      <c r="AY25" s="24">
        <f t="shared" si="10"/>
        <v>6.5</v>
      </c>
      <c r="AZ25" s="24">
        <f t="shared" si="10"/>
        <v>5</v>
      </c>
      <c r="BA25" s="24">
        <f t="shared" si="10"/>
        <v>5</v>
      </c>
      <c r="BB25" s="24">
        <f t="shared" si="10"/>
        <v>5</v>
      </c>
      <c r="BC25" s="24">
        <f t="shared" si="10"/>
        <v>5</v>
      </c>
      <c r="BD25" s="24">
        <f t="shared" si="10"/>
        <v>5</v>
      </c>
      <c r="BE25" s="24">
        <f t="shared" si="10"/>
        <v>4</v>
      </c>
      <c r="BF25" s="24">
        <f t="shared" si="10"/>
        <v>4</v>
      </c>
      <c r="BG25" s="24">
        <f t="shared" si="10"/>
        <v>4</v>
      </c>
      <c r="BH25" s="24">
        <f t="shared" si="10"/>
        <v>2</v>
      </c>
      <c r="BI25" s="24">
        <f t="shared" si="10"/>
        <v>1</v>
      </c>
      <c r="BJ25" s="24" t="str">
        <f t="shared" si="10"/>
        <v/>
      </c>
      <c r="BK25" s="24" t="str">
        <f t="shared" si="10"/>
        <v/>
      </c>
      <c r="BL25" s="24" t="str">
        <f t="shared" si="10"/>
        <v/>
      </c>
      <c r="BM25" s="24" t="str">
        <f t="shared" si="10"/>
        <v/>
      </c>
      <c r="BN25" s="24" t="str">
        <f t="shared" si="10"/>
        <v/>
      </c>
      <c r="BO25" s="25" t="str">
        <f>IF(AL25&lt;&gt;"",SUM(AI25:AL25),"")</f>
        <v/>
      </c>
      <c r="BP25" s="25" t="str">
        <f t="shared" si="3"/>
        <v/>
      </c>
      <c r="BQ25" s="26" t="str">
        <f t="shared" si="4"/>
        <v/>
      </c>
      <c r="BR25" s="26" t="str">
        <f t="shared" si="5"/>
        <v/>
      </c>
      <c r="BS25" s="27" t="str">
        <f t="shared" si="6"/>
        <v/>
      </c>
      <c r="BT25" s="27" t="str">
        <f t="shared" si="7"/>
        <v/>
      </c>
    </row>
    <row r="26" spans="1:72">
      <c r="A26" s="11"/>
      <c r="B26" s="11"/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2" t="str">
        <f t="shared" si="8"/>
        <v/>
      </c>
      <c r="AJ26" s="22" t="str">
        <f t="shared" si="8"/>
        <v/>
      </c>
      <c r="AK26" s="22" t="str">
        <f t="shared" si="8"/>
        <v/>
      </c>
      <c r="AL26" s="22" t="str">
        <f t="shared" si="8"/>
        <v/>
      </c>
      <c r="AM26" s="23" t="str">
        <f t="shared" si="9"/>
        <v/>
      </c>
      <c r="AN26" s="23" t="str">
        <f t="shared" si="9"/>
        <v/>
      </c>
      <c r="AO26" s="23" t="str">
        <f t="shared" si="9"/>
        <v/>
      </c>
      <c r="AP26" s="23" t="str">
        <f t="shared" si="9"/>
        <v/>
      </c>
      <c r="AQ26" s="23" t="str">
        <f t="shared" si="9"/>
        <v/>
      </c>
      <c r="AR26" s="23" t="str">
        <f t="shared" si="9"/>
        <v/>
      </c>
      <c r="AS26" s="23" t="str">
        <f t="shared" si="9"/>
        <v/>
      </c>
      <c r="AT26" s="23" t="str">
        <f t="shared" si="9"/>
        <v/>
      </c>
      <c r="AU26" s="23" t="str">
        <f t="shared" si="9"/>
        <v/>
      </c>
      <c r="AV26" s="23" t="str">
        <f t="shared" si="9"/>
        <v/>
      </c>
      <c r="AW26" s="23" t="str">
        <f t="shared" si="9"/>
        <v/>
      </c>
      <c r="AX26" s="23" t="str">
        <f t="shared" si="9"/>
        <v/>
      </c>
      <c r="AY26" s="24" t="str">
        <f t="shared" si="10"/>
        <v/>
      </c>
      <c r="AZ26" s="24" t="str">
        <f t="shared" si="10"/>
        <v/>
      </c>
      <c r="BA26" s="24" t="str">
        <f t="shared" si="10"/>
        <v/>
      </c>
      <c r="BB26" s="24" t="str">
        <f t="shared" si="10"/>
        <v/>
      </c>
      <c r="BC26" s="24" t="str">
        <f t="shared" si="10"/>
        <v/>
      </c>
      <c r="BD26" s="24" t="str">
        <f t="shared" si="10"/>
        <v/>
      </c>
      <c r="BE26" s="24" t="str">
        <f t="shared" si="10"/>
        <v/>
      </c>
      <c r="BF26" s="24" t="str">
        <f t="shared" si="10"/>
        <v/>
      </c>
      <c r="BG26" s="24" t="str">
        <f t="shared" si="10"/>
        <v/>
      </c>
      <c r="BH26" s="24" t="str">
        <f t="shared" si="10"/>
        <v/>
      </c>
      <c r="BI26" s="24" t="str">
        <f t="shared" si="10"/>
        <v/>
      </c>
      <c r="BJ26" s="24" t="str">
        <f t="shared" si="10"/>
        <v/>
      </c>
      <c r="BK26" s="24" t="str">
        <f t="shared" si="10"/>
        <v/>
      </c>
      <c r="BL26" s="24" t="str">
        <f t="shared" si="10"/>
        <v/>
      </c>
      <c r="BM26" s="24" t="str">
        <f t="shared" si="10"/>
        <v/>
      </c>
      <c r="BN26" s="24" t="str">
        <f t="shared" si="10"/>
        <v/>
      </c>
      <c r="BO26" s="25" t="str">
        <f>IF(AL26&lt;&gt;"",SUM(AI26:AL26),"")</f>
        <v/>
      </c>
      <c r="BP26" s="25" t="str">
        <f t="shared" si="3"/>
        <v/>
      </c>
      <c r="BQ26" s="26" t="str">
        <f t="shared" si="4"/>
        <v/>
      </c>
      <c r="BR26" s="26" t="str">
        <f t="shared" si="5"/>
        <v/>
      </c>
      <c r="BS26" s="27" t="str">
        <f t="shared" si="6"/>
        <v/>
      </c>
      <c r="BT26" s="27" t="str">
        <f t="shared" si="7"/>
        <v/>
      </c>
    </row>
    <row r="27" spans="1:72">
      <c r="C27" s="2"/>
    </row>
  </sheetData>
  <mergeCells count="6">
    <mergeCell ref="BS8:BT9"/>
    <mergeCell ref="AI8:AL9"/>
    <mergeCell ref="AM8:AX9"/>
    <mergeCell ref="AY8:BN9"/>
    <mergeCell ref="BO8:BP9"/>
    <mergeCell ref="BQ8:BR9"/>
  </mergeCells>
  <phoneticPr fontId="5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topLeftCell="A3" workbookViewId="0">
      <selection activeCell="BL32" sqref="BL32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62" width="3.6640625" customWidth="1"/>
    <col min="63" max="63" width="5" bestFit="1" customWidth="1"/>
    <col min="64" max="68" width="5" customWidth="1"/>
  </cols>
  <sheetData>
    <row r="1" spans="1:68">
      <c r="A1" s="12" t="s">
        <v>47</v>
      </c>
      <c r="B1" s="13">
        <f>COUNTIF(C$9:AF$9,"D")</f>
        <v>8</v>
      </c>
      <c r="C1" s="20"/>
    </row>
    <row r="2" spans="1:68">
      <c r="A2" s="12" t="s">
        <v>48</v>
      </c>
      <c r="B2" s="13">
        <f>ROUNDUP(B1*0.51,0)</f>
        <v>5</v>
      </c>
      <c r="C2" s="20"/>
    </row>
    <row r="3" spans="1:68">
      <c r="A3" s="12" t="s">
        <v>49</v>
      </c>
      <c r="B3" s="13">
        <f>COUNTIF(C$9:AF$9,"B")</f>
        <v>22</v>
      </c>
      <c r="C3" s="20"/>
    </row>
    <row r="4" spans="1:68">
      <c r="A4" s="12" t="s">
        <v>50</v>
      </c>
      <c r="B4" s="13">
        <f>ROUNDUP(B3*0.51,0)</f>
        <v>12</v>
      </c>
      <c r="C4" s="20"/>
    </row>
    <row r="5" spans="1:68">
      <c r="A5" s="12" t="s">
        <v>51</v>
      </c>
      <c r="B5" s="13">
        <f>COUNTA(C9:AF9)</f>
        <v>30</v>
      </c>
      <c r="C5" s="20"/>
    </row>
    <row r="6" spans="1:68">
      <c r="A6" s="12" t="s">
        <v>52</v>
      </c>
      <c r="B6" s="13">
        <f>ROUNDUP(B5*0.51,0)</f>
        <v>16</v>
      </c>
      <c r="C6" s="20"/>
    </row>
    <row r="8" spans="1:68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28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88</v>
      </c>
      <c r="Y8" s="4" t="s">
        <v>23</v>
      </c>
      <c r="Z8" s="4" t="s">
        <v>24</v>
      </c>
      <c r="AA8" s="4" t="s">
        <v>25</v>
      </c>
      <c r="AB8" s="4" t="s">
        <v>26</v>
      </c>
      <c r="AC8" s="4" t="s">
        <v>27</v>
      </c>
      <c r="AD8" s="4" t="s">
        <v>31</v>
      </c>
      <c r="AE8" s="4" t="s">
        <v>30</v>
      </c>
      <c r="AF8" s="4" t="s">
        <v>29</v>
      </c>
      <c r="AG8" s="35" t="s">
        <v>42</v>
      </c>
      <c r="AH8" s="36"/>
      <c r="AI8" s="36"/>
      <c r="AJ8" s="36"/>
      <c r="AK8" s="41" t="s">
        <v>43</v>
      </c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5" t="s">
        <v>53</v>
      </c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35" t="s">
        <v>0</v>
      </c>
      <c r="BL8" s="37"/>
      <c r="BM8" s="46" t="s">
        <v>9</v>
      </c>
      <c r="BN8" s="47"/>
      <c r="BO8" s="31" t="s">
        <v>56</v>
      </c>
      <c r="BP8" s="32"/>
    </row>
    <row r="9" spans="1:68">
      <c r="B9" s="1" t="s">
        <v>46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0" t="s">
        <v>45</v>
      </c>
      <c r="V9" s="10" t="s">
        <v>45</v>
      </c>
      <c r="W9" s="10" t="s">
        <v>45</v>
      </c>
      <c r="X9" s="10" t="s">
        <v>45</v>
      </c>
      <c r="Y9" s="10" t="s">
        <v>45</v>
      </c>
      <c r="Z9" s="10" t="s">
        <v>45</v>
      </c>
      <c r="AA9" s="10" t="s">
        <v>45</v>
      </c>
      <c r="AB9" s="10" t="s">
        <v>45</v>
      </c>
      <c r="AC9" s="10" t="s">
        <v>45</v>
      </c>
      <c r="AD9" s="10" t="s">
        <v>45</v>
      </c>
      <c r="AE9" s="10" t="s">
        <v>45</v>
      </c>
      <c r="AF9" s="10" t="s">
        <v>45</v>
      </c>
      <c r="AG9" s="38"/>
      <c r="AH9" s="39"/>
      <c r="AI9" s="39"/>
      <c r="AJ9" s="39"/>
      <c r="AK9" s="43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38"/>
      <c r="BL9" s="40"/>
      <c r="BM9" s="48"/>
      <c r="BN9" s="49"/>
      <c r="BO9" s="33"/>
      <c r="BP9" s="34"/>
    </row>
    <row r="10" spans="1:68">
      <c r="B10" s="1" t="s">
        <v>33</v>
      </c>
      <c r="C10" s="5">
        <v>2</v>
      </c>
      <c r="D10" s="5">
        <v>2</v>
      </c>
      <c r="E10" s="5">
        <v>1</v>
      </c>
      <c r="F10" s="5">
        <v>2</v>
      </c>
      <c r="G10" s="5">
        <v>3</v>
      </c>
      <c r="H10" s="5">
        <v>4</v>
      </c>
      <c r="I10" s="5"/>
      <c r="J10" s="5">
        <v>3</v>
      </c>
      <c r="K10" s="6"/>
      <c r="L10" s="6"/>
      <c r="M10" s="6"/>
      <c r="N10" s="6"/>
      <c r="O10" s="6"/>
      <c r="P10" s="6"/>
      <c r="Q10" s="6">
        <v>4</v>
      </c>
      <c r="R10" s="6">
        <v>4</v>
      </c>
      <c r="S10" s="6"/>
      <c r="T10" s="6"/>
      <c r="U10" s="6"/>
      <c r="V10" s="6"/>
      <c r="W10" s="6"/>
      <c r="X10" s="6"/>
      <c r="Y10" s="6">
        <v>1</v>
      </c>
      <c r="Z10" s="6">
        <v>1</v>
      </c>
      <c r="AA10" s="6"/>
      <c r="AB10" s="6"/>
      <c r="AC10" s="6"/>
      <c r="AD10" s="6"/>
      <c r="AE10" s="6"/>
      <c r="AF10" s="6"/>
      <c r="AG10" s="9">
        <v>1</v>
      </c>
      <c r="AH10" s="9">
        <v>2</v>
      </c>
      <c r="AI10" s="9">
        <v>3</v>
      </c>
      <c r="AJ10" s="9">
        <v>4</v>
      </c>
      <c r="AK10" s="10">
        <v>1</v>
      </c>
      <c r="AL10" s="10">
        <v>2</v>
      </c>
      <c r="AM10" s="10">
        <v>3</v>
      </c>
      <c r="AN10" s="10">
        <v>4</v>
      </c>
      <c r="AO10" s="10">
        <v>5</v>
      </c>
      <c r="AP10" s="10">
        <v>6</v>
      </c>
      <c r="AQ10" s="10">
        <v>7</v>
      </c>
      <c r="AR10" s="10">
        <v>8</v>
      </c>
      <c r="AS10" s="10">
        <v>9</v>
      </c>
      <c r="AT10" s="10">
        <v>10</v>
      </c>
      <c r="AU10" s="10">
        <v>11</v>
      </c>
      <c r="AV10" s="19">
        <v>1</v>
      </c>
      <c r="AW10" s="19">
        <v>2</v>
      </c>
      <c r="AX10" s="19">
        <v>3</v>
      </c>
      <c r="AY10" s="19">
        <v>4</v>
      </c>
      <c r="AZ10" s="19">
        <v>5</v>
      </c>
      <c r="BA10" s="19">
        <v>6</v>
      </c>
      <c r="BB10" s="19">
        <v>7</v>
      </c>
      <c r="BC10" s="19">
        <v>8</v>
      </c>
      <c r="BD10" s="19">
        <v>9</v>
      </c>
      <c r="BE10" s="19">
        <v>10</v>
      </c>
      <c r="BF10" s="19">
        <v>11</v>
      </c>
      <c r="BG10" s="19">
        <v>12</v>
      </c>
      <c r="BH10" s="19">
        <v>13</v>
      </c>
      <c r="BI10" s="19">
        <v>14</v>
      </c>
      <c r="BJ10" s="19">
        <v>15</v>
      </c>
      <c r="BK10" s="9" t="s">
        <v>54</v>
      </c>
      <c r="BL10" s="9" t="s">
        <v>55</v>
      </c>
      <c r="BM10" s="10" t="s">
        <v>54</v>
      </c>
      <c r="BN10" s="10" t="s">
        <v>55</v>
      </c>
      <c r="BO10" s="19" t="s">
        <v>54</v>
      </c>
      <c r="BP10" s="19" t="s">
        <v>55</v>
      </c>
    </row>
    <row r="11" spans="1:68">
      <c r="A11" s="11" t="s">
        <v>122</v>
      </c>
      <c r="B11" s="29">
        <v>1130</v>
      </c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>
        <v>3</v>
      </c>
      <c r="R11" s="23">
        <v>4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2" t="str">
        <f t="shared" ref="AG11:AG20" si="0">IF(ISNUMBER(LARGE($C11:$J11,AG$10)),LARGE($C11:$J11,AG$10),"")</f>
        <v/>
      </c>
      <c r="AH11" s="22" t="str">
        <f t="shared" ref="AH11:AJ20" si="1">IF(ISNUMBER(LARGE($C11:$J11,AH$10)),LARGE($C11:$J11,AH$10),"")</f>
        <v/>
      </c>
      <c r="AI11" s="22" t="str">
        <f t="shared" si="1"/>
        <v/>
      </c>
      <c r="AJ11" s="22" t="str">
        <f t="shared" si="1"/>
        <v/>
      </c>
      <c r="AK11" s="23">
        <f>IF(ISNUMBER(LARGE($K11:$AF11,AK$10)),LARGE($K11:$AF11,AK$10),"")</f>
        <v>4</v>
      </c>
      <c r="AL11" s="23">
        <f>IF(ISNUMBER(LARGE($K11:$AF11,AL$10)),LARGE($K11:$AF11,AL$10),"")</f>
        <v>3</v>
      </c>
      <c r="AM11" s="23" t="str">
        <f>IF(ISNUMBER(LARGE($K11:$AF11,AM$10)),LARGE($K11:$AF11,AM$10),"")</f>
        <v/>
      </c>
      <c r="AN11" s="23" t="str">
        <f>IF(ISNUMBER(LARGE($K11:$AF11,AN$10)),LARGE($K11:$AF11,AN$10),"")</f>
        <v/>
      </c>
      <c r="AO11" s="23" t="str">
        <f>IF(ISNUMBER(LARGE($K11:$AF11,AO$10)),LARGE($K11:$AF11,AO$10),"")</f>
        <v/>
      </c>
      <c r="AP11" s="23" t="str">
        <f>IF(ISNUMBER(LARGE($K11:$AF11,AP$10)),LARGE($K11:$AF11,AP$10),"")</f>
        <v/>
      </c>
      <c r="AQ11" s="23" t="str">
        <f>IF(ISNUMBER(LARGE($K11:$AF11,AQ$10)),LARGE($K11:$AF11,AQ$10),"")</f>
        <v/>
      </c>
      <c r="AR11" s="23" t="str">
        <f>IF(ISNUMBER(LARGE($K11:$AF11,AR$10)),LARGE($K11:$AF11,AR$10),"")</f>
        <v/>
      </c>
      <c r="AS11" s="23" t="str">
        <f>IF(ISNUMBER(LARGE($K11:$AF11,AS$10)),LARGE($K11:$AF11,AS$10),"")</f>
        <v/>
      </c>
      <c r="AT11" s="23" t="str">
        <f>IF(ISNUMBER(LARGE($K11:$AF11,AT$10)),LARGE($K11:$AF11,AT$10),"")</f>
        <v/>
      </c>
      <c r="AU11" s="23" t="str">
        <f>IF(ISNUMBER(LARGE($K11:$AF11,AU$10)),LARGE($K11:$AF11,AU$10),"")</f>
        <v/>
      </c>
      <c r="AV11" s="24">
        <f>IF(ISNUMBER(LARGE($C11:$AF11,AV$10)),LARGE($C11:$AF11,AV$10),"")</f>
        <v>4</v>
      </c>
      <c r="AW11" s="24">
        <f>IF(ISNUMBER(LARGE($C11:$AF11,AW$10)),LARGE($C11:$AF11,AW$10),"")</f>
        <v>3</v>
      </c>
      <c r="AX11" s="24" t="str">
        <f>IF(ISNUMBER(LARGE($C11:$AF11,AX$10)),LARGE($C11:$AF11,AX$10),"")</f>
        <v/>
      </c>
      <c r="AY11" s="24" t="str">
        <f>IF(ISNUMBER(LARGE($C11:$AF11,AY$10)),LARGE($C11:$AF11,AY$10),"")</f>
        <v/>
      </c>
      <c r="AZ11" s="24" t="str">
        <f>IF(ISNUMBER(LARGE($C11:$AF11,AZ$10)),LARGE($C11:$AF11,AZ$10),"")</f>
        <v/>
      </c>
      <c r="BA11" s="24" t="str">
        <f>IF(ISNUMBER(LARGE($C11:$AF11,BA$10)),LARGE($C11:$AF11,BA$10),"")</f>
        <v/>
      </c>
      <c r="BB11" s="24" t="str">
        <f>IF(ISNUMBER(LARGE($C11:$AF11,BB$10)),LARGE($C11:$AF11,BB$10),"")</f>
        <v/>
      </c>
      <c r="BC11" s="24" t="str">
        <f>IF(ISNUMBER(LARGE($C11:$AF11,BC$10)),LARGE($C11:$AF11,BC$10),"")</f>
        <v/>
      </c>
      <c r="BD11" s="24" t="str">
        <f>IF(ISNUMBER(LARGE($C11:$AF11,BD$10)),LARGE($C11:$AF11,BD$10),"")</f>
        <v/>
      </c>
      <c r="BE11" s="24" t="str">
        <f>IF(ISNUMBER(LARGE($C11:$AF11,BE$10)),LARGE($C11:$AF11,BE$10),"")</f>
        <v/>
      </c>
      <c r="BF11" s="24" t="str">
        <f>IF(ISNUMBER(LARGE($C11:$AF11,BF$10)),LARGE($C11:$AF11,BF$10),"")</f>
        <v/>
      </c>
      <c r="BG11" s="24" t="str">
        <f>IF(ISNUMBER(LARGE($C11:$AF11,BG$10)),LARGE($C11:$AF11,BG$10),"")</f>
        <v/>
      </c>
      <c r="BH11" s="24" t="str">
        <f>IF(ISNUMBER(LARGE($C11:$AF11,BH$10)),LARGE($C11:$AF11,BH$10),"")</f>
        <v/>
      </c>
      <c r="BI11" s="24" t="str">
        <f>IF(ISNUMBER(LARGE($C11:$AF11,BI$10)),LARGE($C11:$AF11,BI$10),"")</f>
        <v/>
      </c>
      <c r="BJ11" s="24" t="str">
        <f>IF(ISNUMBER(LARGE($C11:$AF11,BJ$10)),LARGE($C11:$AF11,BJ$10),"")</f>
        <v/>
      </c>
      <c r="BK11" s="25" t="str">
        <f>IF(AJ11&lt;&gt;"",SUM(AG11:AJ11),"")</f>
        <v/>
      </c>
      <c r="BL11" s="25" t="str">
        <f t="shared" ref="BL11:BL20" si="2">IF(BK11&lt;&gt;"",RANK(BK11,BK$12:BK$20,0),"")</f>
        <v/>
      </c>
      <c r="BM11" s="26" t="str">
        <f>IF(AU11&lt;&gt;"",SUM(AK11:AU11),"")</f>
        <v/>
      </c>
      <c r="BN11" s="26" t="str">
        <f t="shared" ref="BN11:BN20" si="3">IF(BM11&lt;&gt;"",RANK(BM11,BM$12:BM$20,0),"")</f>
        <v/>
      </c>
      <c r="BO11" s="27" t="str">
        <f>IF(BJ11&lt;&gt;"",SUM(AV11:BJ11),"")</f>
        <v/>
      </c>
      <c r="BP11" s="27" t="str">
        <f t="shared" ref="BP11:BP20" si="4">IF(BO11&lt;&gt;"",RANK(BO11,BO$12:BO$20,0),"")</f>
        <v/>
      </c>
    </row>
    <row r="12" spans="1:68">
      <c r="A12" s="11" t="s">
        <v>69</v>
      </c>
      <c r="B12" s="11">
        <v>57789</v>
      </c>
      <c r="C12" s="22">
        <v>2</v>
      </c>
      <c r="D12" s="22"/>
      <c r="E12" s="22"/>
      <c r="F12" s="22">
        <v>2</v>
      </c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>
        <f>IF(ISNUMBER(LARGE($C12:$J12,AG$10)),LARGE($C12:$J12,AG$10),"")</f>
        <v>2</v>
      </c>
      <c r="AH12" s="22">
        <f t="shared" si="1"/>
        <v>2</v>
      </c>
      <c r="AI12" s="22" t="str">
        <f t="shared" si="1"/>
        <v/>
      </c>
      <c r="AJ12" s="22" t="str">
        <f t="shared" si="1"/>
        <v/>
      </c>
      <c r="AK12" s="23" t="str">
        <f>IF(ISNUMBER(LARGE($K12:$AF12,AK$10)),LARGE($K12:$AF12,AK$10),"")</f>
        <v/>
      </c>
      <c r="AL12" s="23" t="str">
        <f>IF(ISNUMBER(LARGE($K12:$AF12,AL$10)),LARGE($K12:$AF12,AL$10),"")</f>
        <v/>
      </c>
      <c r="AM12" s="23" t="str">
        <f>IF(ISNUMBER(LARGE($K12:$AF12,AM$10)),LARGE($K12:$AF12,AM$10),"")</f>
        <v/>
      </c>
      <c r="AN12" s="23" t="str">
        <f>IF(ISNUMBER(LARGE($K12:$AF12,AN$10)),LARGE($K12:$AF12,AN$10),"")</f>
        <v/>
      </c>
      <c r="AO12" s="23" t="str">
        <f>IF(ISNUMBER(LARGE($K12:$AF12,AO$10)),LARGE($K12:$AF12,AO$10),"")</f>
        <v/>
      </c>
      <c r="AP12" s="23" t="str">
        <f>IF(ISNUMBER(LARGE($K12:$AF12,AP$10)),LARGE($K12:$AF12,AP$10),"")</f>
        <v/>
      </c>
      <c r="AQ12" s="23" t="str">
        <f>IF(ISNUMBER(LARGE($K12:$AF12,AQ$10)),LARGE($K12:$AF12,AQ$10),"")</f>
        <v/>
      </c>
      <c r="AR12" s="23" t="str">
        <f>IF(ISNUMBER(LARGE($K12:$AF12,AR$10)),LARGE($K12:$AF12,AR$10),"")</f>
        <v/>
      </c>
      <c r="AS12" s="23" t="str">
        <f>IF(ISNUMBER(LARGE($K12:$AF12,AS$10)),LARGE($K12:$AF12,AS$10),"")</f>
        <v/>
      </c>
      <c r="AT12" s="23" t="str">
        <f>IF(ISNUMBER(LARGE($K12:$AF12,AT$10)),LARGE($K12:$AF12,AT$10),"")</f>
        <v/>
      </c>
      <c r="AU12" s="23" t="str">
        <f>IF(ISNUMBER(LARGE($K12:$AF12,AU$10)),LARGE($K12:$AF12,AU$10),"")</f>
        <v/>
      </c>
      <c r="AV12" s="24">
        <f>IF(ISNUMBER(LARGE($C12:$AF12,AV$10)),LARGE($C12:$AF12,AV$10),"")</f>
        <v>2</v>
      </c>
      <c r="AW12" s="24">
        <f>IF(ISNUMBER(LARGE($C12:$AF12,AW$10)),LARGE($C12:$AF12,AW$10),"")</f>
        <v>2</v>
      </c>
      <c r="AX12" s="24" t="str">
        <f>IF(ISNUMBER(LARGE($C12:$AF12,AX$10)),LARGE($C12:$AF12,AX$10),"")</f>
        <v/>
      </c>
      <c r="AY12" s="24" t="str">
        <f>IF(ISNUMBER(LARGE($C12:$AF12,AY$10)),LARGE($C12:$AF12,AY$10),"")</f>
        <v/>
      </c>
      <c r="AZ12" s="24" t="str">
        <f>IF(ISNUMBER(LARGE($C12:$AF12,AZ$10)),LARGE($C12:$AF12,AZ$10),"")</f>
        <v/>
      </c>
      <c r="BA12" s="24" t="str">
        <f>IF(ISNUMBER(LARGE($C12:$AF12,BA$10)),LARGE($C12:$AF12,BA$10),"")</f>
        <v/>
      </c>
      <c r="BB12" s="24" t="str">
        <f>IF(ISNUMBER(LARGE($C12:$AF12,BB$10)),LARGE($C12:$AF12,BB$10),"")</f>
        <v/>
      </c>
      <c r="BC12" s="24" t="str">
        <f>IF(ISNUMBER(LARGE($C12:$AF12,BC$10)),LARGE($C12:$AF12,BC$10),"")</f>
        <v/>
      </c>
      <c r="BD12" s="24" t="str">
        <f>IF(ISNUMBER(LARGE($C12:$AF12,BD$10)),LARGE($C12:$AF12,BD$10),"")</f>
        <v/>
      </c>
      <c r="BE12" s="24" t="str">
        <f>IF(ISNUMBER(LARGE($C12:$AF12,BE$10)),LARGE($C12:$AF12,BE$10),"")</f>
        <v/>
      </c>
      <c r="BF12" s="24" t="str">
        <f>IF(ISNUMBER(LARGE($C12:$AF12,BF$10)),LARGE($C12:$AF12,BF$10),"")</f>
        <v/>
      </c>
      <c r="BG12" s="24" t="str">
        <f>IF(ISNUMBER(LARGE($C12:$AF12,BG$10)),LARGE($C12:$AF12,BG$10),"")</f>
        <v/>
      </c>
      <c r="BH12" s="24" t="str">
        <f>IF(ISNUMBER(LARGE($C12:$AF12,BH$10)),LARGE($C12:$AF12,BH$10),"")</f>
        <v/>
      </c>
      <c r="BI12" s="24" t="str">
        <f>IF(ISNUMBER(LARGE($C12:$AF12,BI$10)),LARGE($C12:$AF12,BI$10),"")</f>
        <v/>
      </c>
      <c r="BJ12" s="24" t="str">
        <f>IF(ISNUMBER(LARGE($C12:$AF12,BJ$10)),LARGE($C12:$AF12,BJ$10),"")</f>
        <v/>
      </c>
      <c r="BK12" s="25" t="str">
        <f>IF(AJ12&lt;&gt;"",SUM(AG12:AJ12),"")</f>
        <v/>
      </c>
      <c r="BL12" s="25" t="str">
        <f t="shared" si="2"/>
        <v/>
      </c>
      <c r="BM12" s="26" t="str">
        <f>IF(AU12&lt;&gt;"",SUM(AK12:AU12),"")</f>
        <v/>
      </c>
      <c r="BN12" s="26" t="str">
        <f t="shared" si="3"/>
        <v/>
      </c>
      <c r="BO12" s="27" t="str">
        <f>IF(BJ12&lt;&gt;"",SUM(AV12:BJ12),"")</f>
        <v/>
      </c>
      <c r="BP12" s="27" t="str">
        <f t="shared" si="4"/>
        <v/>
      </c>
    </row>
    <row r="13" spans="1:68">
      <c r="A13" s="11" t="s">
        <v>70</v>
      </c>
      <c r="B13" s="11">
        <v>3017</v>
      </c>
      <c r="C13" s="22"/>
      <c r="D13" s="22">
        <v>2</v>
      </c>
      <c r="E13" s="22"/>
      <c r="F13" s="22"/>
      <c r="G13" s="22">
        <v>3</v>
      </c>
      <c r="H13" s="22">
        <v>4</v>
      </c>
      <c r="I13" s="22"/>
      <c r="J13" s="22">
        <v>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2">
        <f t="shared" si="0"/>
        <v>4</v>
      </c>
      <c r="AH13" s="22">
        <f t="shared" si="1"/>
        <v>3</v>
      </c>
      <c r="AI13" s="22">
        <f t="shared" si="1"/>
        <v>2</v>
      </c>
      <c r="AJ13" s="22">
        <f t="shared" si="1"/>
        <v>2</v>
      </c>
      <c r="AK13" s="23" t="str">
        <f>IF(ISNUMBER(LARGE($K13:$AF13,AK$10)),LARGE($K13:$AF13,AK$10),"")</f>
        <v/>
      </c>
      <c r="AL13" s="23" t="str">
        <f>IF(ISNUMBER(LARGE($K13:$AF13,AL$10)),LARGE($K13:$AF13,AL$10),"")</f>
        <v/>
      </c>
      <c r="AM13" s="23" t="str">
        <f>IF(ISNUMBER(LARGE($K13:$AF13,AM$10)),LARGE($K13:$AF13,AM$10),"")</f>
        <v/>
      </c>
      <c r="AN13" s="23" t="str">
        <f>IF(ISNUMBER(LARGE($K13:$AF13,AN$10)),LARGE($K13:$AF13,AN$10),"")</f>
        <v/>
      </c>
      <c r="AO13" s="23" t="str">
        <f>IF(ISNUMBER(LARGE($K13:$AF13,AO$10)),LARGE($K13:$AF13,AO$10),"")</f>
        <v/>
      </c>
      <c r="AP13" s="23" t="str">
        <f>IF(ISNUMBER(LARGE($K13:$AF13,AP$10)),LARGE($K13:$AF13,AP$10),"")</f>
        <v/>
      </c>
      <c r="AQ13" s="23" t="str">
        <f>IF(ISNUMBER(LARGE($K13:$AF13,AQ$10)),LARGE($K13:$AF13,AQ$10),"")</f>
        <v/>
      </c>
      <c r="AR13" s="23" t="str">
        <f>IF(ISNUMBER(LARGE($K13:$AF13,AR$10)),LARGE($K13:$AF13,AR$10),"")</f>
        <v/>
      </c>
      <c r="AS13" s="23" t="str">
        <f>IF(ISNUMBER(LARGE($K13:$AF13,AS$10)),LARGE($K13:$AF13,AS$10),"")</f>
        <v/>
      </c>
      <c r="AT13" s="23" t="str">
        <f>IF(ISNUMBER(LARGE($K13:$AF13,AT$10)),LARGE($K13:$AF13,AT$10),"")</f>
        <v/>
      </c>
      <c r="AU13" s="23" t="str">
        <f>IF(ISNUMBER(LARGE($K13:$AF13,AU$10)),LARGE($K13:$AF13,AU$10),"")</f>
        <v/>
      </c>
      <c r="AV13" s="24">
        <f>IF(ISNUMBER(LARGE($C13:$AF13,AV$10)),LARGE($C13:$AF13,AV$10),"")</f>
        <v>4</v>
      </c>
      <c r="AW13" s="24">
        <f>IF(ISNUMBER(LARGE($C13:$AF13,AW$10)),LARGE($C13:$AF13,AW$10),"")</f>
        <v>3</v>
      </c>
      <c r="AX13" s="24">
        <f>IF(ISNUMBER(LARGE($C13:$AF13,AX$10)),LARGE($C13:$AF13,AX$10),"")</f>
        <v>2</v>
      </c>
      <c r="AY13" s="24">
        <f>IF(ISNUMBER(LARGE($C13:$AF13,AY$10)),LARGE($C13:$AF13,AY$10),"")</f>
        <v>2</v>
      </c>
      <c r="AZ13" s="24" t="str">
        <f>IF(ISNUMBER(LARGE($C13:$AF13,AZ$10)),LARGE($C13:$AF13,AZ$10),"")</f>
        <v/>
      </c>
      <c r="BA13" s="24" t="str">
        <f>IF(ISNUMBER(LARGE($C13:$AF13,BA$10)),LARGE($C13:$AF13,BA$10),"")</f>
        <v/>
      </c>
      <c r="BB13" s="24" t="str">
        <f>IF(ISNUMBER(LARGE($C13:$AF13,BB$10)),LARGE($C13:$AF13,BB$10),"")</f>
        <v/>
      </c>
      <c r="BC13" s="24" t="str">
        <f>IF(ISNUMBER(LARGE($C13:$AF13,BC$10)),LARGE($C13:$AF13,BC$10),"")</f>
        <v/>
      </c>
      <c r="BD13" s="24" t="str">
        <f>IF(ISNUMBER(LARGE($C13:$AF13,BD$10)),LARGE($C13:$AF13,BD$10),"")</f>
        <v/>
      </c>
      <c r="BE13" s="24" t="str">
        <f>IF(ISNUMBER(LARGE($C13:$AF13,BE$10)),LARGE($C13:$AF13,BE$10),"")</f>
        <v/>
      </c>
      <c r="BF13" s="24" t="str">
        <f>IF(ISNUMBER(LARGE($C13:$AF13,BF$10)),LARGE($C13:$AF13,BF$10),"")</f>
        <v/>
      </c>
      <c r="BG13" s="24" t="str">
        <f>IF(ISNUMBER(LARGE($C13:$AF13,BG$10)),LARGE($C13:$AF13,BG$10),"")</f>
        <v/>
      </c>
      <c r="BH13" s="24" t="str">
        <f>IF(ISNUMBER(LARGE($C13:$AF13,BH$10)),LARGE($C13:$AF13,BH$10),"")</f>
        <v/>
      </c>
      <c r="BI13" s="24" t="str">
        <f>IF(ISNUMBER(LARGE($C13:$AF13,BI$10)),LARGE($C13:$AF13,BI$10),"")</f>
        <v/>
      </c>
      <c r="BJ13" s="24" t="str">
        <f>IF(ISNUMBER(LARGE($C13:$AF13,BJ$10)),LARGE($C13:$AF13,BJ$10),"")</f>
        <v/>
      </c>
      <c r="BK13" s="25">
        <f>IF(AJ13&lt;&gt;"",SUM(AG13:AJ13),"")</f>
        <v>11</v>
      </c>
      <c r="BL13" s="25">
        <f t="shared" si="2"/>
        <v>1</v>
      </c>
      <c r="BM13" s="26" t="str">
        <f>IF(AU13&lt;&gt;"",SUM(AK13:AU13),"")</f>
        <v/>
      </c>
      <c r="BN13" s="26" t="str">
        <f t="shared" si="3"/>
        <v/>
      </c>
      <c r="BO13" s="27" t="str">
        <f>IF(BJ13&lt;&gt;"",SUM(AV13:BJ13),"")</f>
        <v/>
      </c>
      <c r="BP13" s="27" t="str">
        <f t="shared" si="4"/>
        <v/>
      </c>
    </row>
    <row r="14" spans="1:68">
      <c r="A14" s="11" t="s">
        <v>123</v>
      </c>
      <c r="B14" s="11">
        <v>1425</v>
      </c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>
        <v>0</v>
      </c>
      <c r="R14" s="23">
        <v>2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2" t="str">
        <f t="shared" si="0"/>
        <v/>
      </c>
      <c r="AH14" s="22" t="str">
        <f t="shared" si="1"/>
        <v/>
      </c>
      <c r="AI14" s="22" t="str">
        <f t="shared" si="1"/>
        <v/>
      </c>
      <c r="AJ14" s="22" t="str">
        <f t="shared" si="1"/>
        <v/>
      </c>
      <c r="AK14" s="23">
        <f>IF(ISNUMBER(LARGE($K14:$AF14,AK$10)),LARGE($K14:$AF14,AK$10),"")</f>
        <v>2</v>
      </c>
      <c r="AL14" s="23">
        <f>IF(ISNUMBER(LARGE($K14:$AF14,AL$10)),LARGE($K14:$AF14,AL$10),"")</f>
        <v>0</v>
      </c>
      <c r="AM14" s="23" t="str">
        <f>IF(ISNUMBER(LARGE($K14:$AF14,AM$10)),LARGE($K14:$AF14,AM$10),"")</f>
        <v/>
      </c>
      <c r="AN14" s="23" t="str">
        <f>IF(ISNUMBER(LARGE($K14:$AF14,AN$10)),LARGE($K14:$AF14,AN$10),"")</f>
        <v/>
      </c>
      <c r="AO14" s="23" t="str">
        <f>IF(ISNUMBER(LARGE($K14:$AF14,AO$10)),LARGE($K14:$AF14,AO$10),"")</f>
        <v/>
      </c>
      <c r="AP14" s="23" t="str">
        <f>IF(ISNUMBER(LARGE($K14:$AF14,AP$10)),LARGE($K14:$AF14,AP$10),"")</f>
        <v/>
      </c>
      <c r="AQ14" s="23" t="str">
        <f>IF(ISNUMBER(LARGE($K14:$AF14,AQ$10)),LARGE($K14:$AF14,AQ$10),"")</f>
        <v/>
      </c>
      <c r="AR14" s="23" t="str">
        <f>IF(ISNUMBER(LARGE($K14:$AF14,AR$10)),LARGE($K14:$AF14,AR$10),"")</f>
        <v/>
      </c>
      <c r="AS14" s="23" t="str">
        <f>IF(ISNUMBER(LARGE($K14:$AF14,AS$10)),LARGE($K14:$AF14,AS$10),"")</f>
        <v/>
      </c>
      <c r="AT14" s="23" t="str">
        <f>IF(ISNUMBER(LARGE($K14:$AF14,AT$10)),LARGE($K14:$AF14,AT$10),"")</f>
        <v/>
      </c>
      <c r="AU14" s="23" t="str">
        <f>IF(ISNUMBER(LARGE($K14:$AF14,AU$10)),LARGE($K14:$AF14,AU$10),"")</f>
        <v/>
      </c>
      <c r="AV14" s="24">
        <f>IF(ISNUMBER(LARGE($C14:$AF14,AV$10)),LARGE($C14:$AF14,AV$10),"")</f>
        <v>2</v>
      </c>
      <c r="AW14" s="24">
        <f>IF(ISNUMBER(LARGE($C14:$AF14,AW$10)),LARGE($C14:$AF14,AW$10),"")</f>
        <v>0</v>
      </c>
      <c r="AX14" s="24" t="str">
        <f>IF(ISNUMBER(LARGE($C14:$AF14,AX$10)),LARGE($C14:$AF14,AX$10),"")</f>
        <v/>
      </c>
      <c r="AY14" s="24" t="str">
        <f>IF(ISNUMBER(LARGE($C14:$AF14,AY$10)),LARGE($C14:$AF14,AY$10),"")</f>
        <v/>
      </c>
      <c r="AZ14" s="24" t="str">
        <f>IF(ISNUMBER(LARGE($C14:$AF14,AZ$10)),LARGE($C14:$AF14,AZ$10),"")</f>
        <v/>
      </c>
      <c r="BA14" s="24" t="str">
        <f>IF(ISNUMBER(LARGE($C14:$AF14,BA$10)),LARGE($C14:$AF14,BA$10),"")</f>
        <v/>
      </c>
      <c r="BB14" s="24" t="str">
        <f>IF(ISNUMBER(LARGE($C14:$AF14,BB$10)),LARGE($C14:$AF14,BB$10),"")</f>
        <v/>
      </c>
      <c r="BC14" s="24" t="str">
        <f>IF(ISNUMBER(LARGE($C14:$AF14,BC$10)),LARGE($C14:$AF14,BC$10),"")</f>
        <v/>
      </c>
      <c r="BD14" s="24" t="str">
        <f>IF(ISNUMBER(LARGE($C14:$AF14,BD$10)),LARGE($C14:$AF14,BD$10),"")</f>
        <v/>
      </c>
      <c r="BE14" s="24" t="str">
        <f>IF(ISNUMBER(LARGE($C14:$AF14,BE$10)),LARGE($C14:$AF14,BE$10),"")</f>
        <v/>
      </c>
      <c r="BF14" s="24" t="str">
        <f>IF(ISNUMBER(LARGE($C14:$AF14,BF$10)),LARGE($C14:$AF14,BF$10),"")</f>
        <v/>
      </c>
      <c r="BG14" s="24" t="str">
        <f>IF(ISNUMBER(LARGE($C14:$AF14,BG$10)),LARGE($C14:$AF14,BG$10),"")</f>
        <v/>
      </c>
      <c r="BH14" s="24" t="str">
        <f>IF(ISNUMBER(LARGE($C14:$AF14,BH$10)),LARGE($C14:$AF14,BH$10),"")</f>
        <v/>
      </c>
      <c r="BI14" s="24" t="str">
        <f>IF(ISNUMBER(LARGE($C14:$AF14,BI$10)),LARGE($C14:$AF14,BI$10),"")</f>
        <v/>
      </c>
      <c r="BJ14" s="24" t="str">
        <f>IF(ISNUMBER(LARGE($C14:$AF14,BJ$10)),LARGE($C14:$AF14,BJ$10),"")</f>
        <v/>
      </c>
      <c r="BK14" s="25" t="str">
        <f>IF(AJ14&lt;&gt;"",SUM(AG14:AJ14),"")</f>
        <v/>
      </c>
      <c r="BL14" s="25" t="str">
        <f t="shared" si="2"/>
        <v/>
      </c>
      <c r="BM14" s="26" t="str">
        <f>IF(AU14&lt;&gt;"",SUM(AK14:AU14),"")</f>
        <v/>
      </c>
      <c r="BN14" s="26" t="str">
        <f t="shared" si="3"/>
        <v/>
      </c>
      <c r="BO14" s="27" t="str">
        <f>IF(BJ14&lt;&gt;"",SUM(AV14:BJ14),"")</f>
        <v/>
      </c>
      <c r="BP14" s="27" t="str">
        <f t="shared" si="4"/>
        <v/>
      </c>
    </row>
    <row r="15" spans="1:68">
      <c r="A15" s="11" t="s">
        <v>83</v>
      </c>
      <c r="B15" s="11">
        <v>46177</v>
      </c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>
        <v>4</v>
      </c>
      <c r="R15" s="23">
        <v>0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 t="str">
        <f t="shared" si="0"/>
        <v/>
      </c>
      <c r="AH15" s="22" t="str">
        <f t="shared" si="1"/>
        <v/>
      </c>
      <c r="AI15" s="22" t="str">
        <f t="shared" si="1"/>
        <v/>
      </c>
      <c r="AJ15" s="22" t="str">
        <f t="shared" si="1"/>
        <v/>
      </c>
      <c r="AK15" s="23">
        <f>IF(ISNUMBER(LARGE($K15:$AF15,AK$10)),LARGE($K15:$AF15,AK$10),"")</f>
        <v>4</v>
      </c>
      <c r="AL15" s="23">
        <f>IF(ISNUMBER(LARGE($K15:$AF15,AL$10)),LARGE($K15:$AF15,AL$10),"")</f>
        <v>0</v>
      </c>
      <c r="AM15" s="23" t="str">
        <f>IF(ISNUMBER(LARGE($K15:$AF15,AM$10)),LARGE($K15:$AF15,AM$10),"")</f>
        <v/>
      </c>
      <c r="AN15" s="23" t="str">
        <f>IF(ISNUMBER(LARGE($K15:$AF15,AN$10)),LARGE($K15:$AF15,AN$10),"")</f>
        <v/>
      </c>
      <c r="AO15" s="23" t="str">
        <f>IF(ISNUMBER(LARGE($K15:$AF15,AO$10)),LARGE($K15:$AF15,AO$10),"")</f>
        <v/>
      </c>
      <c r="AP15" s="23" t="str">
        <f>IF(ISNUMBER(LARGE($K15:$AF15,AP$10)),LARGE($K15:$AF15,AP$10),"")</f>
        <v/>
      </c>
      <c r="AQ15" s="23" t="str">
        <f>IF(ISNUMBER(LARGE($K15:$AF15,AQ$10)),LARGE($K15:$AF15,AQ$10),"")</f>
        <v/>
      </c>
      <c r="AR15" s="23" t="str">
        <f>IF(ISNUMBER(LARGE($K15:$AF15,AR$10)),LARGE($K15:$AF15,AR$10),"")</f>
        <v/>
      </c>
      <c r="AS15" s="23" t="str">
        <f>IF(ISNUMBER(LARGE($K15:$AF15,AS$10)),LARGE($K15:$AF15,AS$10),"")</f>
        <v/>
      </c>
      <c r="AT15" s="23" t="str">
        <f>IF(ISNUMBER(LARGE($K15:$AF15,AT$10)),LARGE($K15:$AF15,AT$10),"")</f>
        <v/>
      </c>
      <c r="AU15" s="23" t="str">
        <f>IF(ISNUMBER(LARGE($K15:$AF15,AU$10)),LARGE($K15:$AF15,AU$10),"")</f>
        <v/>
      </c>
      <c r="AV15" s="24">
        <f>IF(ISNUMBER(LARGE($C15:$AF15,AV$10)),LARGE($C15:$AF15,AV$10),"")</f>
        <v>4</v>
      </c>
      <c r="AW15" s="24">
        <f>IF(ISNUMBER(LARGE($C15:$AF15,AW$10)),LARGE($C15:$AF15,AW$10),"")</f>
        <v>0</v>
      </c>
      <c r="AX15" s="24" t="str">
        <f>IF(ISNUMBER(LARGE($C15:$AF15,AX$10)),LARGE($C15:$AF15,AX$10),"")</f>
        <v/>
      </c>
      <c r="AY15" s="24" t="str">
        <f>IF(ISNUMBER(LARGE($C15:$AF15,AY$10)),LARGE($C15:$AF15,AY$10),"")</f>
        <v/>
      </c>
      <c r="AZ15" s="24" t="str">
        <f>IF(ISNUMBER(LARGE($C15:$AF15,AZ$10)),LARGE($C15:$AF15,AZ$10),"")</f>
        <v/>
      </c>
      <c r="BA15" s="24" t="str">
        <f>IF(ISNUMBER(LARGE($C15:$AF15,BA$10)),LARGE($C15:$AF15,BA$10),"")</f>
        <v/>
      </c>
      <c r="BB15" s="24" t="str">
        <f>IF(ISNUMBER(LARGE($C15:$AF15,BB$10)),LARGE($C15:$AF15,BB$10),"")</f>
        <v/>
      </c>
      <c r="BC15" s="24" t="str">
        <f>IF(ISNUMBER(LARGE($C15:$AF15,BC$10)),LARGE($C15:$AF15,BC$10),"")</f>
        <v/>
      </c>
      <c r="BD15" s="24" t="str">
        <f>IF(ISNUMBER(LARGE($C15:$AF15,BD$10)),LARGE($C15:$AF15,BD$10),"")</f>
        <v/>
      </c>
      <c r="BE15" s="24" t="str">
        <f>IF(ISNUMBER(LARGE($C15:$AF15,BE$10)),LARGE($C15:$AF15,BE$10),"")</f>
        <v/>
      </c>
      <c r="BF15" s="24" t="str">
        <f>IF(ISNUMBER(LARGE($C15:$AF15,BF$10)),LARGE($C15:$AF15,BF$10),"")</f>
        <v/>
      </c>
      <c r="BG15" s="24" t="str">
        <f>IF(ISNUMBER(LARGE($C15:$AF15,BG$10)),LARGE($C15:$AF15,BG$10),"")</f>
        <v/>
      </c>
      <c r="BH15" s="24" t="str">
        <f>IF(ISNUMBER(LARGE($C15:$AF15,BH$10)),LARGE($C15:$AF15,BH$10),"")</f>
        <v/>
      </c>
      <c r="BI15" s="24" t="str">
        <f>IF(ISNUMBER(LARGE($C15:$AF15,BI$10)),LARGE($C15:$AF15,BI$10),"")</f>
        <v/>
      </c>
      <c r="BJ15" s="24" t="str">
        <f>IF(ISNUMBER(LARGE($C15:$AF15,BJ$10)),LARGE($C15:$AF15,BJ$10),"")</f>
        <v/>
      </c>
      <c r="BK15" s="25" t="str">
        <f>IF(AJ15&lt;&gt;"",SUM(AG15:AJ15),"")</f>
        <v/>
      </c>
      <c r="BL15" s="25" t="str">
        <f t="shared" si="2"/>
        <v/>
      </c>
      <c r="BM15" s="26" t="str">
        <f>IF(AU15&lt;&gt;"",SUM(AK15:AU15),"")</f>
        <v/>
      </c>
      <c r="BN15" s="26" t="str">
        <f t="shared" si="3"/>
        <v/>
      </c>
      <c r="BO15" s="27" t="str">
        <f>IF(BJ15&lt;&gt;"",SUM(AV15:BJ15),"")</f>
        <v/>
      </c>
      <c r="BP15" s="27" t="str">
        <f t="shared" si="4"/>
        <v/>
      </c>
    </row>
    <row r="16" spans="1:68">
      <c r="A16" s="11" t="s">
        <v>71</v>
      </c>
      <c r="B16" s="11">
        <v>46867</v>
      </c>
      <c r="C16" s="22">
        <v>1</v>
      </c>
      <c r="D16" s="22">
        <v>1</v>
      </c>
      <c r="E16" s="22">
        <v>1</v>
      </c>
      <c r="F16" s="22">
        <v>1</v>
      </c>
      <c r="G16" s="22"/>
      <c r="H16" s="22"/>
      <c r="I16" s="22"/>
      <c r="J16" s="22"/>
      <c r="K16" s="23"/>
      <c r="L16" s="23"/>
      <c r="M16" s="23"/>
      <c r="N16" s="23">
        <v>1</v>
      </c>
      <c r="O16" s="23">
        <v>2</v>
      </c>
      <c r="P16" s="23">
        <v>1</v>
      </c>
      <c r="Q16" s="23">
        <v>2</v>
      </c>
      <c r="R16" s="23">
        <v>3</v>
      </c>
      <c r="S16" s="23"/>
      <c r="T16" s="23"/>
      <c r="U16" s="23"/>
      <c r="V16" s="23"/>
      <c r="W16" s="23"/>
      <c r="X16" s="23"/>
      <c r="Y16" s="23"/>
      <c r="Z16" s="23"/>
      <c r="AA16" s="23">
        <v>1</v>
      </c>
      <c r="AB16" s="23">
        <v>1</v>
      </c>
      <c r="AC16" s="23">
        <v>0</v>
      </c>
      <c r="AD16" s="23">
        <v>1</v>
      </c>
      <c r="AE16" s="23">
        <v>1</v>
      </c>
      <c r="AF16" s="23">
        <v>1</v>
      </c>
      <c r="AG16" s="22">
        <f t="shared" si="0"/>
        <v>1</v>
      </c>
      <c r="AH16" s="22">
        <f t="shared" si="1"/>
        <v>1</v>
      </c>
      <c r="AI16" s="22">
        <f t="shared" si="1"/>
        <v>1</v>
      </c>
      <c r="AJ16" s="22">
        <f t="shared" si="1"/>
        <v>1</v>
      </c>
      <c r="AK16" s="23">
        <f>IF(ISNUMBER(LARGE($K16:$AF16,AK$10)),LARGE($K16:$AF16,AK$10),"")</f>
        <v>3</v>
      </c>
      <c r="AL16" s="23">
        <f>IF(ISNUMBER(LARGE($K16:$AF16,AL$10)),LARGE($K16:$AF16,AL$10),"")</f>
        <v>2</v>
      </c>
      <c r="AM16" s="23">
        <f>IF(ISNUMBER(LARGE($K16:$AF16,AM$10)),LARGE($K16:$AF16,AM$10),"")</f>
        <v>2</v>
      </c>
      <c r="AN16" s="23">
        <f>IF(ISNUMBER(LARGE($K16:$AF16,AN$10)),LARGE($K16:$AF16,AN$10),"")</f>
        <v>1</v>
      </c>
      <c r="AO16" s="23">
        <f>IF(ISNUMBER(LARGE($K16:$AF16,AO$10)),LARGE($K16:$AF16,AO$10),"")</f>
        <v>1</v>
      </c>
      <c r="AP16" s="23">
        <f>IF(ISNUMBER(LARGE($K16:$AF16,AP$10)),LARGE($K16:$AF16,AP$10),"")</f>
        <v>1</v>
      </c>
      <c r="AQ16" s="23">
        <f>IF(ISNUMBER(LARGE($K16:$AF16,AQ$10)),LARGE($K16:$AF16,AQ$10),"")</f>
        <v>1</v>
      </c>
      <c r="AR16" s="23">
        <f>IF(ISNUMBER(LARGE($K16:$AF16,AR$10)),LARGE($K16:$AF16,AR$10),"")</f>
        <v>1</v>
      </c>
      <c r="AS16" s="23">
        <f>IF(ISNUMBER(LARGE($K16:$AF16,AS$10)),LARGE($K16:$AF16,AS$10),"")</f>
        <v>1</v>
      </c>
      <c r="AT16" s="23">
        <f>IF(ISNUMBER(LARGE($K16:$AF16,AT$10)),LARGE($K16:$AF16,AT$10),"")</f>
        <v>1</v>
      </c>
      <c r="AU16" s="23">
        <f>IF(ISNUMBER(LARGE($K16:$AF16,AU$10)),LARGE($K16:$AF16,AU$10),"")</f>
        <v>0</v>
      </c>
      <c r="AV16" s="24">
        <f>IF(ISNUMBER(LARGE($C16:$AF16,AV$10)),LARGE($C16:$AF16,AV$10),"")</f>
        <v>3</v>
      </c>
      <c r="AW16" s="24">
        <f>IF(ISNUMBER(LARGE($C16:$AF16,AW$10)),LARGE($C16:$AF16,AW$10),"")</f>
        <v>2</v>
      </c>
      <c r="AX16" s="24">
        <f>IF(ISNUMBER(LARGE($C16:$AF16,AX$10)),LARGE($C16:$AF16,AX$10),"")</f>
        <v>2</v>
      </c>
      <c r="AY16" s="24">
        <f>IF(ISNUMBER(LARGE($C16:$AF16,AY$10)),LARGE($C16:$AF16,AY$10),"")</f>
        <v>1</v>
      </c>
      <c r="AZ16" s="24">
        <f>IF(ISNUMBER(LARGE($C16:$AF16,AZ$10)),LARGE($C16:$AF16,AZ$10),"")</f>
        <v>1</v>
      </c>
      <c r="BA16" s="24">
        <f>IF(ISNUMBER(LARGE($C16:$AF16,BA$10)),LARGE($C16:$AF16,BA$10),"")</f>
        <v>1</v>
      </c>
      <c r="BB16" s="24">
        <f>IF(ISNUMBER(LARGE($C16:$AF16,BB$10)),LARGE($C16:$AF16,BB$10),"")</f>
        <v>1</v>
      </c>
      <c r="BC16" s="24">
        <f>IF(ISNUMBER(LARGE($C16:$AF16,BC$10)),LARGE($C16:$AF16,BC$10),"")</f>
        <v>1</v>
      </c>
      <c r="BD16" s="24">
        <f>IF(ISNUMBER(LARGE($C16:$AF16,BD$10)),LARGE($C16:$AF16,BD$10),"")</f>
        <v>1</v>
      </c>
      <c r="BE16" s="24">
        <f>IF(ISNUMBER(LARGE($C16:$AF16,BE$10)),LARGE($C16:$AF16,BE$10),"")</f>
        <v>1</v>
      </c>
      <c r="BF16" s="24">
        <f>IF(ISNUMBER(LARGE($C16:$AF16,BF$10)),LARGE($C16:$AF16,BF$10),"")</f>
        <v>1</v>
      </c>
      <c r="BG16" s="24">
        <f>IF(ISNUMBER(LARGE($C16:$AF16,BG$10)),LARGE($C16:$AF16,BG$10),"")</f>
        <v>1</v>
      </c>
      <c r="BH16" s="24">
        <f>IF(ISNUMBER(LARGE($C16:$AF16,BH$10)),LARGE($C16:$AF16,BH$10),"")</f>
        <v>1</v>
      </c>
      <c r="BI16" s="24">
        <f>IF(ISNUMBER(LARGE($C16:$AF16,BI$10)),LARGE($C16:$AF16,BI$10),"")</f>
        <v>1</v>
      </c>
      <c r="BJ16" s="24">
        <f>IF(ISNUMBER(LARGE($C16:$AF16,BJ$10)),LARGE($C16:$AF16,BJ$10),"")</f>
        <v>0</v>
      </c>
      <c r="BK16" s="25">
        <f>IF(AJ16&lt;&gt;"",SUM(AG16:AJ16),"")</f>
        <v>4</v>
      </c>
      <c r="BL16" s="25">
        <f t="shared" si="2"/>
        <v>2</v>
      </c>
      <c r="BM16" s="26">
        <f>IF(AU16&lt;&gt;"",SUM(AK16:AU16),"")</f>
        <v>14</v>
      </c>
      <c r="BN16" s="26">
        <f t="shared" si="3"/>
        <v>1</v>
      </c>
      <c r="BO16" s="27">
        <f>IF(BJ16&lt;&gt;"",SUM(AV16:BJ16),"")</f>
        <v>18</v>
      </c>
      <c r="BP16" s="27">
        <f t="shared" si="4"/>
        <v>1</v>
      </c>
    </row>
    <row r="17" spans="1:68">
      <c r="A17" s="11" t="s">
        <v>136</v>
      </c>
      <c r="B17" s="11">
        <v>56403</v>
      </c>
      <c r="C17" s="22"/>
      <c r="D17" s="22"/>
      <c r="E17" s="22"/>
      <c r="F17" s="22"/>
      <c r="G17" s="22">
        <v>1</v>
      </c>
      <c r="H17" s="22">
        <v>3</v>
      </c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2">
        <f t="shared" si="0"/>
        <v>3</v>
      </c>
      <c r="AH17" s="22">
        <f t="shared" si="1"/>
        <v>1</v>
      </c>
      <c r="AI17" s="22" t="str">
        <f t="shared" si="1"/>
        <v/>
      </c>
      <c r="AJ17" s="22" t="str">
        <f t="shared" si="1"/>
        <v/>
      </c>
      <c r="AK17" s="23" t="str">
        <f>IF(ISNUMBER(LARGE($K17:$AF17,AK$10)),LARGE($K17:$AF17,AK$10),"")</f>
        <v/>
      </c>
      <c r="AL17" s="23" t="str">
        <f>IF(ISNUMBER(LARGE($K17:$AF17,AL$10)),LARGE($K17:$AF17,AL$10),"")</f>
        <v/>
      </c>
      <c r="AM17" s="23" t="str">
        <f>IF(ISNUMBER(LARGE($K17:$AF17,AM$10)),LARGE($K17:$AF17,AM$10),"")</f>
        <v/>
      </c>
      <c r="AN17" s="23" t="str">
        <f>IF(ISNUMBER(LARGE($K17:$AF17,AN$10)),LARGE($K17:$AF17,AN$10),"")</f>
        <v/>
      </c>
      <c r="AO17" s="23" t="str">
        <f>IF(ISNUMBER(LARGE($K17:$AF17,AO$10)),LARGE($K17:$AF17,AO$10),"")</f>
        <v/>
      </c>
      <c r="AP17" s="23" t="str">
        <f>IF(ISNUMBER(LARGE($K17:$AF17,AP$10)),LARGE($K17:$AF17,AP$10),"")</f>
        <v/>
      </c>
      <c r="AQ17" s="23" t="str">
        <f>IF(ISNUMBER(LARGE($K17:$AF17,AQ$10)),LARGE($K17:$AF17,AQ$10),"")</f>
        <v/>
      </c>
      <c r="AR17" s="23" t="str">
        <f>IF(ISNUMBER(LARGE($K17:$AF17,AR$10)),LARGE($K17:$AF17,AR$10),"")</f>
        <v/>
      </c>
      <c r="AS17" s="23" t="str">
        <f>IF(ISNUMBER(LARGE($K17:$AF17,AS$10)),LARGE($K17:$AF17,AS$10),"")</f>
        <v/>
      </c>
      <c r="AT17" s="23" t="str">
        <f>IF(ISNUMBER(LARGE($K17:$AF17,AT$10)),LARGE($K17:$AF17,AT$10),"")</f>
        <v/>
      </c>
      <c r="AU17" s="23" t="str">
        <f>IF(ISNUMBER(LARGE($K17:$AF17,AU$10)),LARGE($K17:$AF17,AU$10),"")</f>
        <v/>
      </c>
      <c r="AV17" s="24">
        <f>IF(ISNUMBER(LARGE($C17:$AF17,AV$10)),LARGE($C17:$AF17,AV$10),"")</f>
        <v>3</v>
      </c>
      <c r="AW17" s="24">
        <f>IF(ISNUMBER(LARGE($C17:$AF17,AW$10)),LARGE($C17:$AF17,AW$10),"")</f>
        <v>1</v>
      </c>
      <c r="AX17" s="24" t="str">
        <f>IF(ISNUMBER(LARGE($C17:$AF17,AX$10)),LARGE($C17:$AF17,AX$10),"")</f>
        <v/>
      </c>
      <c r="AY17" s="24" t="str">
        <f>IF(ISNUMBER(LARGE($C17:$AF17,AY$10)),LARGE($C17:$AF17,AY$10),"")</f>
        <v/>
      </c>
      <c r="AZ17" s="24" t="str">
        <f>IF(ISNUMBER(LARGE($C17:$AF17,AZ$10)),LARGE($C17:$AF17,AZ$10),"")</f>
        <v/>
      </c>
      <c r="BA17" s="24" t="str">
        <f>IF(ISNUMBER(LARGE($C17:$AF17,BA$10)),LARGE($C17:$AF17,BA$10),"")</f>
        <v/>
      </c>
      <c r="BB17" s="24" t="str">
        <f>IF(ISNUMBER(LARGE($C17:$AF17,BB$10)),LARGE($C17:$AF17,BB$10),"")</f>
        <v/>
      </c>
      <c r="BC17" s="24" t="str">
        <f>IF(ISNUMBER(LARGE($C17:$AF17,BC$10)),LARGE($C17:$AF17,BC$10),"")</f>
        <v/>
      </c>
      <c r="BD17" s="24" t="str">
        <f>IF(ISNUMBER(LARGE($C17:$AF17,BD$10)),LARGE($C17:$AF17,BD$10),"")</f>
        <v/>
      </c>
      <c r="BE17" s="24" t="str">
        <f>IF(ISNUMBER(LARGE($C17:$AF17,BE$10)),LARGE($C17:$AF17,BE$10),"")</f>
        <v/>
      </c>
      <c r="BF17" s="24" t="str">
        <f>IF(ISNUMBER(LARGE($C17:$AF17,BF$10)),LARGE($C17:$AF17,BF$10),"")</f>
        <v/>
      </c>
      <c r="BG17" s="24" t="str">
        <f>IF(ISNUMBER(LARGE($C17:$AF17,BG$10)),LARGE($C17:$AF17,BG$10),"")</f>
        <v/>
      </c>
      <c r="BH17" s="24" t="str">
        <f>IF(ISNUMBER(LARGE($C17:$AF17,BH$10)),LARGE($C17:$AF17,BH$10),"")</f>
        <v/>
      </c>
      <c r="BI17" s="24" t="str">
        <f>IF(ISNUMBER(LARGE($C17:$AF17,BI$10)),LARGE($C17:$AF17,BI$10),"")</f>
        <v/>
      </c>
      <c r="BJ17" s="24" t="str">
        <f>IF(ISNUMBER(LARGE($C17:$AF17,BJ$10)),LARGE($C17:$AF17,BJ$10),"")</f>
        <v/>
      </c>
      <c r="BK17" s="25" t="str">
        <f>IF(AJ17&lt;&gt;"",SUM(AG17:AJ17),"")</f>
        <v/>
      </c>
      <c r="BL17" s="25" t="str">
        <f t="shared" ref="BL17" si="5">IF(BK17&lt;&gt;"",RANK(BK17,BK$12:BK$20,0),"")</f>
        <v/>
      </c>
      <c r="BM17" s="26" t="str">
        <f>IF(AU17&lt;&gt;"",SUM(AK17:AU17),"")</f>
        <v/>
      </c>
      <c r="BN17" s="26" t="str">
        <f t="shared" ref="BN17" si="6">IF(BM17&lt;&gt;"",RANK(BM17,BM$12:BM$20,0),"")</f>
        <v/>
      </c>
      <c r="BO17" s="27" t="str">
        <f>IF(BJ17&lt;&gt;"",SUM(AV17:BJ17),"")</f>
        <v/>
      </c>
      <c r="BP17" s="27" t="str">
        <f t="shared" ref="BP17" si="7">IF(BO17&lt;&gt;"",RANK(BO17,BO$12:BO$20,0),"")</f>
        <v/>
      </c>
    </row>
    <row r="18" spans="1:68">
      <c r="A18" s="11" t="s">
        <v>114</v>
      </c>
      <c r="B18" s="11">
        <v>568</v>
      </c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>
        <v>2</v>
      </c>
      <c r="O18" s="23">
        <v>1</v>
      </c>
      <c r="P18" s="23">
        <v>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2" t="str">
        <f t="shared" si="0"/>
        <v/>
      </c>
      <c r="AH18" s="22" t="str">
        <f t="shared" si="1"/>
        <v/>
      </c>
      <c r="AI18" s="22" t="str">
        <f t="shared" si="1"/>
        <v/>
      </c>
      <c r="AJ18" s="22" t="str">
        <f t="shared" si="1"/>
        <v/>
      </c>
      <c r="AK18" s="23">
        <f>IF(ISNUMBER(LARGE($K18:$AF18,AK$10)),LARGE($K18:$AF18,AK$10),"")</f>
        <v>2</v>
      </c>
      <c r="AL18" s="23">
        <f>IF(ISNUMBER(LARGE($K18:$AF18,AL$10)),LARGE($K18:$AF18,AL$10),"")</f>
        <v>2</v>
      </c>
      <c r="AM18" s="23">
        <f>IF(ISNUMBER(LARGE($K18:$AF18,AM$10)),LARGE($K18:$AF18,AM$10),"")</f>
        <v>1</v>
      </c>
      <c r="AN18" s="23" t="str">
        <f>IF(ISNUMBER(LARGE($K18:$AF18,AN$10)),LARGE($K18:$AF18,AN$10),"")</f>
        <v/>
      </c>
      <c r="AO18" s="23" t="str">
        <f>IF(ISNUMBER(LARGE($K18:$AF18,AO$10)),LARGE($K18:$AF18,AO$10),"")</f>
        <v/>
      </c>
      <c r="AP18" s="23" t="str">
        <f>IF(ISNUMBER(LARGE($K18:$AF18,AP$10)),LARGE($K18:$AF18,AP$10),"")</f>
        <v/>
      </c>
      <c r="AQ18" s="23" t="str">
        <f>IF(ISNUMBER(LARGE($K18:$AF18,AQ$10)),LARGE($K18:$AF18,AQ$10),"")</f>
        <v/>
      </c>
      <c r="AR18" s="23" t="str">
        <f>IF(ISNUMBER(LARGE($K18:$AF18,AR$10)),LARGE($K18:$AF18,AR$10),"")</f>
        <v/>
      </c>
      <c r="AS18" s="23" t="str">
        <f>IF(ISNUMBER(LARGE($K18:$AF18,AS$10)),LARGE($K18:$AF18,AS$10),"")</f>
        <v/>
      </c>
      <c r="AT18" s="23" t="str">
        <f>IF(ISNUMBER(LARGE($K18:$AF18,AT$10)),LARGE($K18:$AF18,AT$10),"")</f>
        <v/>
      </c>
      <c r="AU18" s="23" t="str">
        <f>IF(ISNUMBER(LARGE($K18:$AF18,AU$10)),LARGE($K18:$AF18,AU$10),"")</f>
        <v/>
      </c>
      <c r="AV18" s="24">
        <f>IF(ISNUMBER(LARGE($C18:$AF18,AV$10)),LARGE($C18:$AF18,AV$10),"")</f>
        <v>2</v>
      </c>
      <c r="AW18" s="24">
        <f>IF(ISNUMBER(LARGE($C18:$AF18,AW$10)),LARGE($C18:$AF18,AW$10),"")</f>
        <v>2</v>
      </c>
      <c r="AX18" s="24">
        <f>IF(ISNUMBER(LARGE($C18:$AF18,AX$10)),LARGE($C18:$AF18,AX$10),"")</f>
        <v>1</v>
      </c>
      <c r="AY18" s="24" t="str">
        <f>IF(ISNUMBER(LARGE($C18:$AF18,AY$10)),LARGE($C18:$AF18,AY$10),"")</f>
        <v/>
      </c>
      <c r="AZ18" s="24" t="str">
        <f>IF(ISNUMBER(LARGE($C18:$AF18,AZ$10)),LARGE($C18:$AF18,AZ$10),"")</f>
        <v/>
      </c>
      <c r="BA18" s="24" t="str">
        <f>IF(ISNUMBER(LARGE($C18:$AF18,BA$10)),LARGE($C18:$AF18,BA$10),"")</f>
        <v/>
      </c>
      <c r="BB18" s="24" t="str">
        <f>IF(ISNUMBER(LARGE($C18:$AF18,BB$10)),LARGE($C18:$AF18,BB$10),"")</f>
        <v/>
      </c>
      <c r="BC18" s="24" t="str">
        <f>IF(ISNUMBER(LARGE($C18:$AF18,BC$10)),LARGE($C18:$AF18,BC$10),"")</f>
        <v/>
      </c>
      <c r="BD18" s="24" t="str">
        <f>IF(ISNUMBER(LARGE($C18:$AF18,BD$10)),LARGE($C18:$AF18,BD$10),"")</f>
        <v/>
      </c>
      <c r="BE18" s="24" t="str">
        <f>IF(ISNUMBER(LARGE($C18:$AF18,BE$10)),LARGE($C18:$AF18,BE$10),"")</f>
        <v/>
      </c>
      <c r="BF18" s="24" t="str">
        <f>IF(ISNUMBER(LARGE($C18:$AF18,BF$10)),LARGE($C18:$AF18,BF$10),"")</f>
        <v/>
      </c>
      <c r="BG18" s="24" t="str">
        <f>IF(ISNUMBER(LARGE($C18:$AF18,BG$10)),LARGE($C18:$AF18,BG$10),"")</f>
        <v/>
      </c>
      <c r="BH18" s="24" t="str">
        <f>IF(ISNUMBER(LARGE($C18:$AF18,BH$10)),LARGE($C18:$AF18,BH$10),"")</f>
        <v/>
      </c>
      <c r="BI18" s="24" t="str">
        <f>IF(ISNUMBER(LARGE($C18:$AF18,BI$10)),LARGE($C18:$AF18,BI$10),"")</f>
        <v/>
      </c>
      <c r="BJ18" s="24" t="str">
        <f>IF(ISNUMBER(LARGE($C18:$AF18,BJ$10)),LARGE($C18:$AF18,BJ$10),"")</f>
        <v/>
      </c>
      <c r="BK18" s="25" t="str">
        <f>IF(AJ18&lt;&gt;"",SUM(AG18:AJ18),"")</f>
        <v/>
      </c>
      <c r="BL18" s="25" t="str">
        <f t="shared" si="2"/>
        <v/>
      </c>
      <c r="BM18" s="26" t="str">
        <f>IF(AU18&lt;&gt;"",SUM(AK18:AU18),"")</f>
        <v/>
      </c>
      <c r="BN18" s="26" t="str">
        <f t="shared" si="3"/>
        <v/>
      </c>
      <c r="BO18" s="27" t="str">
        <f>IF(BJ18&lt;&gt;"",SUM(AV18:BJ18),"")</f>
        <v/>
      </c>
      <c r="BP18" s="27" t="str">
        <f t="shared" si="4"/>
        <v/>
      </c>
    </row>
    <row r="19" spans="1:68">
      <c r="A19" s="11" t="s">
        <v>127</v>
      </c>
      <c r="B19" s="11">
        <v>28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1</v>
      </c>
      <c r="Z19" s="23">
        <v>1</v>
      </c>
      <c r="AA19" s="23"/>
      <c r="AB19" s="23"/>
      <c r="AC19" s="23"/>
      <c r="AD19" s="23"/>
      <c r="AE19" s="23"/>
      <c r="AF19" s="23"/>
      <c r="AG19" s="22" t="str">
        <f t="shared" si="0"/>
        <v/>
      </c>
      <c r="AH19" s="22" t="str">
        <f t="shared" si="1"/>
        <v/>
      </c>
      <c r="AI19" s="22" t="str">
        <f t="shared" si="1"/>
        <v/>
      </c>
      <c r="AJ19" s="22" t="str">
        <f t="shared" si="1"/>
        <v/>
      </c>
      <c r="AK19" s="23">
        <f>IF(ISNUMBER(LARGE($K19:$AF19,AK$10)),LARGE($K19:$AF19,AK$10),"")</f>
        <v>1</v>
      </c>
      <c r="AL19" s="23">
        <f>IF(ISNUMBER(LARGE($K19:$AF19,AL$10)),LARGE($K19:$AF19,AL$10),"")</f>
        <v>1</v>
      </c>
      <c r="AM19" s="23" t="str">
        <f>IF(ISNUMBER(LARGE($K19:$AF19,AM$10)),LARGE($K19:$AF19,AM$10),"")</f>
        <v/>
      </c>
      <c r="AN19" s="23" t="str">
        <f>IF(ISNUMBER(LARGE($K19:$AF19,AN$10)),LARGE($K19:$AF19,AN$10),"")</f>
        <v/>
      </c>
      <c r="AO19" s="23" t="str">
        <f>IF(ISNUMBER(LARGE($K19:$AF19,AO$10)),LARGE($K19:$AF19,AO$10),"")</f>
        <v/>
      </c>
      <c r="AP19" s="23" t="str">
        <f>IF(ISNUMBER(LARGE($K19:$AF19,AP$10)),LARGE($K19:$AF19,AP$10),"")</f>
        <v/>
      </c>
      <c r="AQ19" s="23" t="str">
        <f>IF(ISNUMBER(LARGE($K19:$AF19,AQ$10)),LARGE($K19:$AF19,AQ$10),"")</f>
        <v/>
      </c>
      <c r="AR19" s="23" t="str">
        <f>IF(ISNUMBER(LARGE($K19:$AF19,AR$10)),LARGE($K19:$AF19,AR$10),"")</f>
        <v/>
      </c>
      <c r="AS19" s="23" t="str">
        <f>IF(ISNUMBER(LARGE($K19:$AF19,AS$10)),LARGE($K19:$AF19,AS$10),"")</f>
        <v/>
      </c>
      <c r="AT19" s="23" t="str">
        <f>IF(ISNUMBER(LARGE($K19:$AF19,AT$10)),LARGE($K19:$AF19,AT$10),"")</f>
        <v/>
      </c>
      <c r="AU19" s="23" t="str">
        <f>IF(ISNUMBER(LARGE($K19:$AF19,AU$10)),LARGE($K19:$AF19,AU$10),"")</f>
        <v/>
      </c>
      <c r="AV19" s="24">
        <f>IF(ISNUMBER(LARGE($C19:$AF19,AV$10)),LARGE($C19:$AF19,AV$10),"")</f>
        <v>1</v>
      </c>
      <c r="AW19" s="24">
        <f>IF(ISNUMBER(LARGE($C19:$AF19,AW$10)),LARGE($C19:$AF19,AW$10),"")</f>
        <v>1</v>
      </c>
      <c r="AX19" s="24" t="str">
        <f>IF(ISNUMBER(LARGE($C19:$AF19,AX$10)),LARGE($C19:$AF19,AX$10),"")</f>
        <v/>
      </c>
      <c r="AY19" s="24" t="str">
        <f>IF(ISNUMBER(LARGE($C19:$AF19,AY$10)),LARGE($C19:$AF19,AY$10),"")</f>
        <v/>
      </c>
      <c r="AZ19" s="24" t="str">
        <f>IF(ISNUMBER(LARGE($C19:$AF19,AZ$10)),LARGE($C19:$AF19,AZ$10),"")</f>
        <v/>
      </c>
      <c r="BA19" s="24" t="str">
        <f>IF(ISNUMBER(LARGE($C19:$AF19,BA$10)),LARGE($C19:$AF19,BA$10),"")</f>
        <v/>
      </c>
      <c r="BB19" s="24" t="str">
        <f>IF(ISNUMBER(LARGE($C19:$AF19,BB$10)),LARGE($C19:$AF19,BB$10),"")</f>
        <v/>
      </c>
      <c r="BC19" s="24" t="str">
        <f>IF(ISNUMBER(LARGE($C19:$AF19,BC$10)),LARGE($C19:$AF19,BC$10),"")</f>
        <v/>
      </c>
      <c r="BD19" s="24" t="str">
        <f>IF(ISNUMBER(LARGE($C19:$AF19,BD$10)),LARGE($C19:$AF19,BD$10),"")</f>
        <v/>
      </c>
      <c r="BE19" s="24" t="str">
        <f>IF(ISNUMBER(LARGE($C19:$AF19,BE$10)),LARGE($C19:$AF19,BE$10),"")</f>
        <v/>
      </c>
      <c r="BF19" s="24" t="str">
        <f>IF(ISNUMBER(LARGE($C19:$AF19,BF$10)),LARGE($C19:$AF19,BF$10),"")</f>
        <v/>
      </c>
      <c r="BG19" s="24" t="str">
        <f>IF(ISNUMBER(LARGE($C19:$AF19,BG$10)),LARGE($C19:$AF19,BG$10),"")</f>
        <v/>
      </c>
      <c r="BH19" s="24" t="str">
        <f>IF(ISNUMBER(LARGE($C19:$AF19,BH$10)),LARGE($C19:$AF19,BH$10),"")</f>
        <v/>
      </c>
      <c r="BI19" s="24" t="str">
        <f>IF(ISNUMBER(LARGE($C19:$AF19,BI$10)),LARGE($C19:$AF19,BI$10),"")</f>
        <v/>
      </c>
      <c r="BJ19" s="24" t="str">
        <f>IF(ISNUMBER(LARGE($C19:$AF19,BJ$10)),LARGE($C19:$AF19,BJ$10),"")</f>
        <v/>
      </c>
      <c r="BK19" s="25" t="str">
        <f>IF(AJ19&lt;&gt;"",SUM(AG19:AJ19),"")</f>
        <v/>
      </c>
      <c r="BL19" s="25" t="str">
        <f t="shared" ref="BL19" si="8">IF(BK19&lt;&gt;"",RANK(BK19,BK$12:BK$20,0),"")</f>
        <v/>
      </c>
      <c r="BM19" s="26" t="str">
        <f>IF(AU19&lt;&gt;"",SUM(AK19:AU19),"")</f>
        <v/>
      </c>
      <c r="BN19" s="26" t="str">
        <f t="shared" ref="BN19" si="9">IF(BM19&lt;&gt;"",RANK(BM19,BM$12:BM$20,0),"")</f>
        <v/>
      </c>
      <c r="BO19" s="27" t="str">
        <f>IF(BJ19&lt;&gt;"",SUM(AV19:BJ19),"")</f>
        <v/>
      </c>
      <c r="BP19" s="27" t="str">
        <f t="shared" ref="BP19" si="10">IF(BO19&lt;&gt;"",RANK(BO19,BO$12:BO$20,0),"")</f>
        <v/>
      </c>
    </row>
    <row r="20" spans="1:68">
      <c r="A20" s="11"/>
      <c r="B20" s="11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2" t="str">
        <f t="shared" si="0"/>
        <v/>
      </c>
      <c r="AH20" s="22" t="str">
        <f t="shared" si="1"/>
        <v/>
      </c>
      <c r="AI20" s="22" t="str">
        <f t="shared" si="1"/>
        <v/>
      </c>
      <c r="AJ20" s="22" t="str">
        <f t="shared" si="1"/>
        <v/>
      </c>
      <c r="AK20" s="23" t="str">
        <f>IF(ISNUMBER(LARGE($K20:$AF20,AK$10)),LARGE($K20:$AF20,AK$10),"")</f>
        <v/>
      </c>
      <c r="AL20" s="23" t="str">
        <f>IF(ISNUMBER(LARGE($K20:$AF20,AL$10)),LARGE($K20:$AF20,AL$10),"")</f>
        <v/>
      </c>
      <c r="AM20" s="23" t="str">
        <f>IF(ISNUMBER(LARGE($K20:$AF20,AM$10)),LARGE($K20:$AF20,AM$10),"")</f>
        <v/>
      </c>
      <c r="AN20" s="23" t="str">
        <f>IF(ISNUMBER(LARGE($K20:$AF20,AN$10)),LARGE($K20:$AF20,AN$10),"")</f>
        <v/>
      </c>
      <c r="AO20" s="23" t="str">
        <f>IF(ISNUMBER(LARGE($K20:$AF20,AO$10)),LARGE($K20:$AF20,AO$10),"")</f>
        <v/>
      </c>
      <c r="AP20" s="23" t="str">
        <f>IF(ISNUMBER(LARGE($K20:$AF20,AP$10)),LARGE($K20:$AF20,AP$10),"")</f>
        <v/>
      </c>
      <c r="AQ20" s="23" t="str">
        <f>IF(ISNUMBER(LARGE($K20:$AF20,AQ$10)),LARGE($K20:$AF20,AQ$10),"")</f>
        <v/>
      </c>
      <c r="AR20" s="23" t="str">
        <f>IF(ISNUMBER(LARGE($K20:$AF20,AR$10)),LARGE($K20:$AF20,AR$10),"")</f>
        <v/>
      </c>
      <c r="AS20" s="23" t="str">
        <f>IF(ISNUMBER(LARGE($K20:$AF20,AS$10)),LARGE($K20:$AF20,AS$10),"")</f>
        <v/>
      </c>
      <c r="AT20" s="23" t="str">
        <f>IF(ISNUMBER(LARGE($K20:$AF20,AT$10)),LARGE($K20:$AF20,AT$10),"")</f>
        <v/>
      </c>
      <c r="AU20" s="23" t="str">
        <f>IF(ISNUMBER(LARGE($K20:$AF20,AU$10)),LARGE($K20:$AF20,AU$10),"")</f>
        <v/>
      </c>
      <c r="AV20" s="24" t="str">
        <f>IF(ISNUMBER(LARGE($C20:$AF20,AV$10)),LARGE($C20:$AF20,AV$10),"")</f>
        <v/>
      </c>
      <c r="AW20" s="24" t="str">
        <f>IF(ISNUMBER(LARGE($C20:$AF20,AW$10)),LARGE($C20:$AF20,AW$10),"")</f>
        <v/>
      </c>
      <c r="AX20" s="24" t="str">
        <f>IF(ISNUMBER(LARGE($C20:$AF20,AX$10)),LARGE($C20:$AF20,AX$10),"")</f>
        <v/>
      </c>
      <c r="AY20" s="24" t="str">
        <f>IF(ISNUMBER(LARGE($C20:$AF20,AY$10)),LARGE($C20:$AF20,AY$10),"")</f>
        <v/>
      </c>
      <c r="AZ20" s="24" t="str">
        <f>IF(ISNUMBER(LARGE($C20:$AF20,AZ$10)),LARGE($C20:$AF20,AZ$10),"")</f>
        <v/>
      </c>
      <c r="BA20" s="24" t="str">
        <f>IF(ISNUMBER(LARGE($C20:$AF20,BA$10)),LARGE($C20:$AF20,BA$10),"")</f>
        <v/>
      </c>
      <c r="BB20" s="24" t="str">
        <f>IF(ISNUMBER(LARGE($C20:$AF20,BB$10)),LARGE($C20:$AF20,BB$10),"")</f>
        <v/>
      </c>
      <c r="BC20" s="24" t="str">
        <f>IF(ISNUMBER(LARGE($C20:$AF20,BC$10)),LARGE($C20:$AF20,BC$10),"")</f>
        <v/>
      </c>
      <c r="BD20" s="24" t="str">
        <f>IF(ISNUMBER(LARGE($C20:$AF20,BD$10)),LARGE($C20:$AF20,BD$10),"")</f>
        <v/>
      </c>
      <c r="BE20" s="24" t="str">
        <f>IF(ISNUMBER(LARGE($C20:$AF20,BE$10)),LARGE($C20:$AF20,BE$10),"")</f>
        <v/>
      </c>
      <c r="BF20" s="24" t="str">
        <f>IF(ISNUMBER(LARGE($C20:$AF20,BF$10)),LARGE($C20:$AF20,BF$10),"")</f>
        <v/>
      </c>
      <c r="BG20" s="24" t="str">
        <f>IF(ISNUMBER(LARGE($C20:$AF20,BG$10)),LARGE($C20:$AF20,BG$10),"")</f>
        <v/>
      </c>
      <c r="BH20" s="24" t="str">
        <f>IF(ISNUMBER(LARGE($C20:$AF20,BH$10)),LARGE($C20:$AF20,BH$10),"")</f>
        <v/>
      </c>
      <c r="BI20" s="24" t="str">
        <f>IF(ISNUMBER(LARGE($C20:$AF20,BI$10)),LARGE($C20:$AF20,BI$10),"")</f>
        <v/>
      </c>
      <c r="BJ20" s="24" t="str">
        <f>IF(ISNUMBER(LARGE($C20:$AF20,BJ$10)),LARGE($C20:$AF20,BJ$10),"")</f>
        <v/>
      </c>
      <c r="BK20" s="25" t="str">
        <f>IF(AJ20&lt;&gt;"",SUM(AG20:AJ20),"")</f>
        <v/>
      </c>
      <c r="BL20" s="25" t="str">
        <f t="shared" si="2"/>
        <v/>
      </c>
      <c r="BM20" s="26" t="str">
        <f>IF(AU20&lt;&gt;"",SUM(AK20:AU20),"")</f>
        <v/>
      </c>
      <c r="BN20" s="26" t="str">
        <f t="shared" si="3"/>
        <v/>
      </c>
      <c r="BO20" s="27" t="str">
        <f>IF(BJ20&lt;&gt;"",SUM(AV20:BJ20),"")</f>
        <v/>
      </c>
      <c r="BP20" s="27" t="str">
        <f t="shared" si="4"/>
        <v/>
      </c>
    </row>
  </sheetData>
  <mergeCells count="6">
    <mergeCell ref="BO8:BP9"/>
    <mergeCell ref="AG8:AJ9"/>
    <mergeCell ref="AK8:AU9"/>
    <mergeCell ref="AV8:BJ9"/>
    <mergeCell ref="BK8:BL9"/>
    <mergeCell ref="BM8:BN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activeCell="AE16" sqref="AE16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27" width="3.6640625" customWidth="1"/>
    <col min="28" max="29" width="5" customWidth="1"/>
  </cols>
  <sheetData>
    <row r="1" spans="1:29">
      <c r="A1" s="12" t="s">
        <v>47</v>
      </c>
      <c r="B1" s="13">
        <f>COUNTIF(C$9:S$9,"D")</f>
        <v>0</v>
      </c>
    </row>
    <row r="2" spans="1:29">
      <c r="A2" s="12" t="s">
        <v>48</v>
      </c>
      <c r="B2" s="13">
        <f>ROUNDUP(B1*0.51,0)</f>
        <v>0</v>
      </c>
    </row>
    <row r="3" spans="1:29">
      <c r="A3" s="12" t="s">
        <v>49</v>
      </c>
      <c r="B3" s="13">
        <f>COUNTIF(C$9:S$9,"B")</f>
        <v>17</v>
      </c>
    </row>
    <row r="4" spans="1:29">
      <c r="A4" s="12" t="s">
        <v>50</v>
      </c>
      <c r="B4" s="13">
        <f>ROUNDUP(B3*0.51,0)</f>
        <v>9</v>
      </c>
    </row>
    <row r="5" spans="1:29">
      <c r="A5" s="12" t="s">
        <v>51</v>
      </c>
      <c r="B5" s="13">
        <f>COUNTA(C9:S9)</f>
        <v>17</v>
      </c>
    </row>
    <row r="6" spans="1:29">
      <c r="A6" s="12" t="s">
        <v>52</v>
      </c>
      <c r="B6" s="13">
        <f>ROUNDUP(B5*0.51,0)</f>
        <v>9</v>
      </c>
    </row>
    <row r="8" spans="1:29" ht="35" customHeight="1">
      <c r="C8" s="4" t="s">
        <v>89</v>
      </c>
      <c r="D8" s="4" t="s">
        <v>90</v>
      </c>
      <c r="E8" s="4" t="s">
        <v>91</v>
      </c>
      <c r="F8" s="4" t="s">
        <v>92</v>
      </c>
      <c r="G8" s="4" t="s">
        <v>13</v>
      </c>
      <c r="H8" s="4" t="s">
        <v>14</v>
      </c>
      <c r="I8" s="4" t="s">
        <v>28</v>
      </c>
      <c r="J8" s="4" t="s">
        <v>23</v>
      </c>
      <c r="K8" s="4" t="s">
        <v>24</v>
      </c>
      <c r="L8" s="4" t="s">
        <v>93</v>
      </c>
      <c r="M8" s="4" t="s">
        <v>94</v>
      </c>
      <c r="N8" s="4" t="s">
        <v>95</v>
      </c>
      <c r="O8" s="4" t="s">
        <v>96</v>
      </c>
      <c r="P8" s="4" t="s">
        <v>97</v>
      </c>
      <c r="Q8" s="4" t="s">
        <v>98</v>
      </c>
      <c r="R8" s="4" t="s">
        <v>99</v>
      </c>
      <c r="S8" s="4" t="s">
        <v>100</v>
      </c>
      <c r="T8" s="45" t="s">
        <v>53</v>
      </c>
      <c r="U8" s="45"/>
      <c r="V8" s="45"/>
      <c r="W8" s="45"/>
      <c r="X8" s="45"/>
      <c r="Y8" s="45"/>
      <c r="Z8" s="45"/>
      <c r="AA8" s="45"/>
      <c r="AB8" s="52" t="s">
        <v>56</v>
      </c>
      <c r="AC8" s="53"/>
    </row>
    <row r="9" spans="1:29">
      <c r="B9" s="1" t="s">
        <v>46</v>
      </c>
      <c r="C9" s="10" t="s">
        <v>45</v>
      </c>
      <c r="D9" s="10" t="s">
        <v>45</v>
      </c>
      <c r="E9" s="10" t="s">
        <v>45</v>
      </c>
      <c r="F9" s="10" t="s">
        <v>45</v>
      </c>
      <c r="G9" s="10" t="s">
        <v>45</v>
      </c>
      <c r="H9" s="10" t="s">
        <v>45</v>
      </c>
      <c r="I9" s="10" t="s">
        <v>45</v>
      </c>
      <c r="J9" s="10" t="s">
        <v>45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45"/>
      <c r="U9" s="45"/>
      <c r="V9" s="45"/>
      <c r="W9" s="45"/>
      <c r="X9" s="45"/>
      <c r="Y9" s="45"/>
      <c r="Z9" s="45"/>
      <c r="AA9" s="45"/>
      <c r="AB9" s="54"/>
      <c r="AC9" s="55"/>
    </row>
    <row r="10" spans="1:29">
      <c r="B10" s="1" t="s">
        <v>33</v>
      </c>
      <c r="C10" s="6"/>
      <c r="D10" s="6"/>
      <c r="E10" s="6"/>
      <c r="F10" s="6"/>
      <c r="G10" s="6"/>
      <c r="H10" s="6"/>
      <c r="I10" s="6"/>
      <c r="J10" s="6">
        <v>7</v>
      </c>
      <c r="K10" s="6">
        <v>7</v>
      </c>
      <c r="L10" s="6">
        <v>1</v>
      </c>
      <c r="M10" s="6">
        <v>1</v>
      </c>
      <c r="N10" s="6">
        <v>1</v>
      </c>
      <c r="O10" s="6">
        <v>1</v>
      </c>
      <c r="P10" s="6">
        <v>3</v>
      </c>
      <c r="Q10" s="6"/>
      <c r="R10" s="6"/>
      <c r="S10" s="6"/>
      <c r="T10" s="19">
        <v>1</v>
      </c>
      <c r="U10" s="19">
        <v>2</v>
      </c>
      <c r="V10" s="19">
        <v>3</v>
      </c>
      <c r="W10" s="19">
        <v>4</v>
      </c>
      <c r="X10" s="19">
        <v>5</v>
      </c>
      <c r="Y10" s="19">
        <v>6</v>
      </c>
      <c r="Z10" s="19">
        <v>7</v>
      </c>
      <c r="AA10" s="19">
        <v>8</v>
      </c>
      <c r="AB10" s="21" t="s">
        <v>54</v>
      </c>
      <c r="AC10" s="21" t="s">
        <v>55</v>
      </c>
    </row>
    <row r="11" spans="1:29">
      <c r="A11" s="11" t="s">
        <v>131</v>
      </c>
      <c r="B11" s="11">
        <v>52170</v>
      </c>
      <c r="C11" s="23"/>
      <c r="D11" s="23"/>
      <c r="E11" s="23"/>
      <c r="F11" s="23"/>
      <c r="G11" s="23"/>
      <c r="H11" s="23"/>
      <c r="I11" s="23"/>
      <c r="J11" s="23">
        <v>5</v>
      </c>
      <c r="K11" s="23">
        <v>0</v>
      </c>
      <c r="L11" s="23"/>
      <c r="M11" s="23"/>
      <c r="N11" s="23"/>
      <c r="O11" s="23"/>
      <c r="P11" s="23"/>
      <c r="Q11" s="23"/>
      <c r="R11" s="23"/>
      <c r="S11" s="23"/>
      <c r="T11" s="24">
        <f t="shared" ref="T11:AA23" si="0">IF(ISNUMBER(LARGE($C11:$S11,T$10)),LARGE($C11:$S11,T$10),"")</f>
        <v>5</v>
      </c>
      <c r="U11" s="24">
        <f t="shared" si="0"/>
        <v>0</v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  <c r="AB11" s="28" t="str">
        <f>IF(AA11&lt;&gt;"",SUM(T11:AA11),"")</f>
        <v/>
      </c>
      <c r="AC11" s="28" t="str">
        <f t="shared" ref="AC11" si="1">IF(AB11&lt;&gt;"",RANK(AB11,AB$16:AB$23,0),"")</f>
        <v/>
      </c>
    </row>
    <row r="12" spans="1:29">
      <c r="A12" s="11" t="s">
        <v>79</v>
      </c>
      <c r="B12" s="29">
        <v>60529</v>
      </c>
      <c r="C12" s="23"/>
      <c r="D12" s="23"/>
      <c r="E12" s="23"/>
      <c r="F12" s="23"/>
      <c r="G12" s="23"/>
      <c r="H12" s="23"/>
      <c r="I12" s="23"/>
      <c r="J12" s="23">
        <v>1</v>
      </c>
      <c r="K12" s="23">
        <v>4</v>
      </c>
      <c r="L12" s="23"/>
      <c r="M12" s="23"/>
      <c r="N12" s="23"/>
      <c r="O12" s="23"/>
      <c r="P12" s="23"/>
      <c r="Q12" s="23"/>
      <c r="R12" s="23"/>
      <c r="S12" s="23"/>
      <c r="T12" s="24">
        <f t="shared" si="0"/>
        <v>4</v>
      </c>
      <c r="U12" s="24">
        <f t="shared" si="0"/>
        <v>1</v>
      </c>
      <c r="V12" s="24" t="str">
        <f t="shared" si="0"/>
        <v/>
      </c>
      <c r="W12" s="24" t="str">
        <f t="shared" si="0"/>
        <v/>
      </c>
      <c r="X12" s="24" t="str">
        <f t="shared" si="0"/>
        <v/>
      </c>
      <c r="Y12" s="24" t="str">
        <f t="shared" si="0"/>
        <v/>
      </c>
      <c r="Z12" s="24" t="str">
        <f t="shared" si="0"/>
        <v/>
      </c>
      <c r="AA12" s="24" t="str">
        <f t="shared" si="0"/>
        <v/>
      </c>
      <c r="AB12" s="28" t="str">
        <f>IF(AA12&lt;&gt;"",SUM(T12:AA12),"")</f>
        <v/>
      </c>
      <c r="AC12" s="28" t="str">
        <f t="shared" ref="AC12:AC23" si="2">IF(AB12&lt;&gt;"",RANK(AB12,AB$16:AB$23,0),"")</f>
        <v/>
      </c>
    </row>
    <row r="13" spans="1:29">
      <c r="A13" s="11" t="s">
        <v>130</v>
      </c>
      <c r="B13" s="29">
        <v>56858</v>
      </c>
      <c r="C13" s="23"/>
      <c r="D13" s="23"/>
      <c r="E13" s="23"/>
      <c r="F13" s="23"/>
      <c r="G13" s="23"/>
      <c r="H13" s="23"/>
      <c r="I13" s="23"/>
      <c r="J13" s="23">
        <v>3</v>
      </c>
      <c r="K13" s="23">
        <v>2</v>
      </c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8"/>
      <c r="AC13" s="28"/>
    </row>
    <row r="14" spans="1:29">
      <c r="A14" s="11" t="s">
        <v>75</v>
      </c>
      <c r="B14" s="29">
        <v>7421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 t="str">
        <f t="shared" si="0"/>
        <v/>
      </c>
      <c r="U14" s="24" t="str">
        <f t="shared" si="0"/>
        <v/>
      </c>
      <c r="V14" s="24" t="str">
        <f t="shared" si="0"/>
        <v/>
      </c>
      <c r="W14" s="24" t="str">
        <f t="shared" si="0"/>
        <v/>
      </c>
      <c r="X14" s="24" t="str">
        <f t="shared" si="0"/>
        <v/>
      </c>
      <c r="Y14" s="24" t="str">
        <f t="shared" si="0"/>
        <v/>
      </c>
      <c r="Z14" s="24" t="str">
        <f t="shared" si="0"/>
        <v/>
      </c>
      <c r="AA14" s="24" t="str">
        <f t="shared" si="0"/>
        <v/>
      </c>
      <c r="AB14" s="28" t="str">
        <f>IF(AA14&lt;&gt;"",SUM(T14:AA14),"")</f>
        <v/>
      </c>
      <c r="AC14" s="28" t="str">
        <f t="shared" si="2"/>
        <v/>
      </c>
    </row>
    <row r="15" spans="1:29">
      <c r="A15" s="11" t="s">
        <v>82</v>
      </c>
      <c r="B15" s="29">
        <v>97662</v>
      </c>
      <c r="C15" s="23"/>
      <c r="D15" s="23"/>
      <c r="E15" s="23"/>
      <c r="F15" s="23"/>
      <c r="G15" s="23"/>
      <c r="H15" s="23"/>
      <c r="I15" s="23"/>
      <c r="J15" s="23">
        <v>7</v>
      </c>
      <c r="K15" s="23">
        <v>7</v>
      </c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8"/>
      <c r="AC15" s="28"/>
    </row>
    <row r="16" spans="1:29">
      <c r="A16" s="11" t="s">
        <v>76</v>
      </c>
      <c r="B16" s="11">
        <v>56585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 t="str">
        <f t="shared" si="0"/>
        <v/>
      </c>
      <c r="U16" s="24" t="str">
        <f t="shared" si="0"/>
        <v/>
      </c>
      <c r="V16" s="24" t="str">
        <f t="shared" si="0"/>
        <v/>
      </c>
      <c r="W16" s="24" t="str">
        <f t="shared" si="0"/>
        <v/>
      </c>
      <c r="X16" s="24" t="str">
        <f t="shared" si="0"/>
        <v/>
      </c>
      <c r="Y16" s="24" t="str">
        <f t="shared" si="0"/>
        <v/>
      </c>
      <c r="Z16" s="24" t="str">
        <f t="shared" si="0"/>
        <v/>
      </c>
      <c r="AA16" s="24" t="str">
        <f t="shared" si="0"/>
        <v/>
      </c>
      <c r="AB16" s="28" t="str">
        <f>IF(AA16&lt;&gt;"",SUM(T16:AA16),"")</f>
        <v/>
      </c>
      <c r="AC16" s="28" t="str">
        <f t="shared" si="2"/>
        <v/>
      </c>
    </row>
    <row r="17" spans="1:29">
      <c r="A17" s="11" t="s">
        <v>77</v>
      </c>
      <c r="B17" s="11">
        <v>67035</v>
      </c>
      <c r="C17" s="23"/>
      <c r="D17" s="23"/>
      <c r="E17" s="23"/>
      <c r="F17" s="23"/>
      <c r="G17" s="23">
        <v>1</v>
      </c>
      <c r="H17" s="23">
        <v>1</v>
      </c>
      <c r="I17" s="23">
        <v>1</v>
      </c>
      <c r="J17" s="23"/>
      <c r="K17" s="23"/>
      <c r="L17" s="23">
        <v>1</v>
      </c>
      <c r="M17" s="23">
        <v>1</v>
      </c>
      <c r="N17" s="23">
        <v>1</v>
      </c>
      <c r="O17" s="23">
        <v>1</v>
      </c>
      <c r="P17" s="23">
        <v>3</v>
      </c>
      <c r="Q17" s="23"/>
      <c r="R17" s="23"/>
      <c r="S17" s="23"/>
      <c r="T17" s="24">
        <f t="shared" si="0"/>
        <v>3</v>
      </c>
      <c r="U17" s="24">
        <f t="shared" si="0"/>
        <v>1</v>
      </c>
      <c r="V17" s="24">
        <f t="shared" si="0"/>
        <v>1</v>
      </c>
      <c r="W17" s="24">
        <f t="shared" si="0"/>
        <v>1</v>
      </c>
      <c r="X17" s="24">
        <f t="shared" si="0"/>
        <v>1</v>
      </c>
      <c r="Y17" s="24">
        <f t="shared" si="0"/>
        <v>1</v>
      </c>
      <c r="Z17" s="24">
        <f t="shared" si="0"/>
        <v>1</v>
      </c>
      <c r="AA17" s="24">
        <f t="shared" si="0"/>
        <v>1</v>
      </c>
      <c r="AB17" s="28">
        <f>IF(AA17&lt;&gt;"",SUM(T17:AA17),"")</f>
        <v>10</v>
      </c>
      <c r="AC17" s="28">
        <f t="shared" si="2"/>
        <v>1</v>
      </c>
    </row>
    <row r="18" spans="1:29">
      <c r="A18" s="11" t="s">
        <v>78</v>
      </c>
      <c r="B18" s="11">
        <v>56326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 t="str">
        <f t="shared" si="0"/>
        <v/>
      </c>
      <c r="U18" s="24" t="str">
        <f t="shared" si="0"/>
        <v/>
      </c>
      <c r="V18" s="24" t="str">
        <f t="shared" si="0"/>
        <v/>
      </c>
      <c r="W18" s="24" t="str">
        <f t="shared" si="0"/>
        <v/>
      </c>
      <c r="X18" s="24" t="str">
        <f t="shared" si="0"/>
        <v/>
      </c>
      <c r="Y18" s="24" t="str">
        <f t="shared" si="0"/>
        <v/>
      </c>
      <c r="Z18" s="24" t="str">
        <f t="shared" si="0"/>
        <v/>
      </c>
      <c r="AA18" s="24" t="str">
        <f t="shared" si="0"/>
        <v/>
      </c>
      <c r="AB18" s="28" t="str">
        <f>IF(AA18&lt;&gt;"",SUM(T18:AA18),"")</f>
        <v/>
      </c>
      <c r="AC18" s="28" t="str">
        <f t="shared" si="2"/>
        <v/>
      </c>
    </row>
    <row r="19" spans="1:29">
      <c r="A19" s="11" t="s">
        <v>80</v>
      </c>
      <c r="B19" s="11">
        <v>32636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 t="str">
        <f t="shared" si="0"/>
        <v/>
      </c>
      <c r="U19" s="24" t="str">
        <f t="shared" si="0"/>
        <v/>
      </c>
      <c r="V19" s="24" t="str">
        <f t="shared" si="0"/>
        <v/>
      </c>
      <c r="W19" s="24" t="str">
        <f t="shared" si="0"/>
        <v/>
      </c>
      <c r="X19" s="24" t="str">
        <f t="shared" si="0"/>
        <v/>
      </c>
      <c r="Y19" s="24" t="str">
        <f t="shared" si="0"/>
        <v/>
      </c>
      <c r="Z19" s="24" t="str">
        <f t="shared" si="0"/>
        <v/>
      </c>
      <c r="AA19" s="24" t="str">
        <f t="shared" si="0"/>
        <v/>
      </c>
      <c r="AB19" s="28" t="str">
        <f>IF(AA19&lt;&gt;"",SUM(T19:AA19),"")</f>
        <v/>
      </c>
      <c r="AC19" s="28" t="str">
        <f t="shared" si="2"/>
        <v/>
      </c>
    </row>
    <row r="20" spans="1:29">
      <c r="A20" s="11" t="s">
        <v>129</v>
      </c>
      <c r="B20" s="11">
        <v>77845</v>
      </c>
      <c r="C20" s="23"/>
      <c r="D20" s="23"/>
      <c r="E20" s="23"/>
      <c r="F20" s="23"/>
      <c r="G20" s="23"/>
      <c r="H20" s="23"/>
      <c r="I20" s="23"/>
      <c r="J20" s="23">
        <v>2</v>
      </c>
      <c r="K20" s="23">
        <v>3</v>
      </c>
      <c r="L20" s="23"/>
      <c r="M20" s="23"/>
      <c r="N20" s="23"/>
      <c r="O20" s="23"/>
      <c r="P20" s="23"/>
      <c r="Q20" s="23"/>
      <c r="R20" s="23"/>
      <c r="S20" s="23"/>
      <c r="T20" s="24">
        <f t="shared" si="0"/>
        <v>3</v>
      </c>
      <c r="U20" s="24">
        <f t="shared" si="0"/>
        <v>2</v>
      </c>
      <c r="V20" s="24" t="str">
        <f t="shared" si="0"/>
        <v/>
      </c>
      <c r="W20" s="24" t="str">
        <f t="shared" si="0"/>
        <v/>
      </c>
      <c r="X20" s="24" t="str">
        <f t="shared" si="0"/>
        <v/>
      </c>
      <c r="Y20" s="24" t="str">
        <f t="shared" si="0"/>
        <v/>
      </c>
      <c r="Z20" s="24" t="str">
        <f t="shared" si="0"/>
        <v/>
      </c>
      <c r="AA20" s="24" t="str">
        <f t="shared" si="0"/>
        <v/>
      </c>
      <c r="AB20" s="28" t="str">
        <f>IF(AA20&lt;&gt;"",SUM(T20:AA20),"")</f>
        <v/>
      </c>
      <c r="AC20" s="28" t="str">
        <f t="shared" ref="AC20" si="3">IF(AB20&lt;&gt;"",RANK(AB20,AB$16:AB$23,0),"")</f>
        <v/>
      </c>
    </row>
    <row r="21" spans="1:29">
      <c r="A21" s="30" t="s">
        <v>128</v>
      </c>
      <c r="B21" s="11">
        <v>77845</v>
      </c>
      <c r="C21" s="23"/>
      <c r="D21" s="23"/>
      <c r="E21" s="23"/>
      <c r="F21" s="23"/>
      <c r="G21" s="23"/>
      <c r="H21" s="23"/>
      <c r="I21" s="23"/>
      <c r="J21" s="23">
        <v>6</v>
      </c>
      <c r="K21" s="23">
        <v>6</v>
      </c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8"/>
      <c r="AC21" s="28"/>
    </row>
    <row r="22" spans="1:29">
      <c r="A22" s="11" t="s">
        <v>81</v>
      </c>
      <c r="B22" s="11">
        <v>52760</v>
      </c>
      <c r="C22" s="23"/>
      <c r="D22" s="23"/>
      <c r="E22" s="23"/>
      <c r="F22" s="23"/>
      <c r="G22" s="23"/>
      <c r="H22" s="23"/>
      <c r="I22" s="23"/>
      <c r="J22" s="23">
        <v>4</v>
      </c>
      <c r="K22" s="23">
        <v>5</v>
      </c>
      <c r="L22" s="23"/>
      <c r="M22" s="23"/>
      <c r="N22" s="23"/>
      <c r="O22" s="23"/>
      <c r="P22" s="23"/>
      <c r="Q22" s="23"/>
      <c r="R22" s="23"/>
      <c r="S22" s="23"/>
      <c r="T22" s="24">
        <f t="shared" si="0"/>
        <v>5</v>
      </c>
      <c r="U22" s="24">
        <f t="shared" si="0"/>
        <v>4</v>
      </c>
      <c r="V22" s="24" t="str">
        <f t="shared" si="0"/>
        <v/>
      </c>
      <c r="W22" s="24" t="str">
        <f t="shared" si="0"/>
        <v/>
      </c>
      <c r="X22" s="24" t="str">
        <f t="shared" si="0"/>
        <v/>
      </c>
      <c r="Y22" s="24" t="str">
        <f t="shared" si="0"/>
        <v/>
      </c>
      <c r="Z22" s="24" t="str">
        <f t="shared" si="0"/>
        <v/>
      </c>
      <c r="AA22" s="24" t="str">
        <f t="shared" si="0"/>
        <v/>
      </c>
      <c r="AB22" s="28" t="str">
        <f>IF(AA22&lt;&gt;"",SUM(T22:AA22),"")</f>
        <v/>
      </c>
      <c r="AC22" s="28" t="str">
        <f t="shared" si="2"/>
        <v/>
      </c>
    </row>
    <row r="23" spans="1:29">
      <c r="A23" s="11"/>
      <c r="B23" s="1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 t="str">
        <f t="shared" si="0"/>
        <v/>
      </c>
      <c r="U23" s="24" t="str">
        <f t="shared" si="0"/>
        <v/>
      </c>
      <c r="V23" s="24" t="str">
        <f t="shared" si="0"/>
        <v/>
      </c>
      <c r="W23" s="24" t="str">
        <f t="shared" si="0"/>
        <v/>
      </c>
      <c r="X23" s="24" t="str">
        <f t="shared" si="0"/>
        <v/>
      </c>
      <c r="Y23" s="24" t="str">
        <f t="shared" si="0"/>
        <v/>
      </c>
      <c r="Z23" s="24" t="str">
        <f t="shared" si="0"/>
        <v/>
      </c>
      <c r="AA23" s="24" t="str">
        <f t="shared" si="0"/>
        <v/>
      </c>
      <c r="AB23" s="28" t="str">
        <f>IF(AA23&lt;&gt;"",SUM(T23:AA23),"")</f>
        <v/>
      </c>
      <c r="AC23" s="28" t="str">
        <f t="shared" si="2"/>
        <v/>
      </c>
    </row>
    <row r="24" spans="1:29">
      <c r="A24" s="11"/>
      <c r="B24" s="11"/>
    </row>
    <row r="25" spans="1:29">
      <c r="A25" s="11"/>
      <c r="B25" s="11"/>
    </row>
    <row r="26" spans="1:29">
      <c r="A26" s="11"/>
      <c r="B26" s="11"/>
    </row>
    <row r="27" spans="1:29">
      <c r="A27" s="11"/>
      <c r="B27" s="11"/>
    </row>
    <row r="28" spans="1:29">
      <c r="A28" s="11"/>
      <c r="B28" s="11"/>
    </row>
    <row r="29" spans="1:29">
      <c r="A29" s="11"/>
      <c r="B29" s="11"/>
    </row>
    <row r="30" spans="1:29">
      <c r="A30" s="11"/>
      <c r="B30" s="11"/>
    </row>
    <row r="31" spans="1:29">
      <c r="A31" s="11"/>
      <c r="B31" s="11"/>
    </row>
    <row r="32" spans="1:29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</sheetData>
  <mergeCells count="2">
    <mergeCell ref="AB8:AC9"/>
    <mergeCell ref="T8:AA9"/>
  </mergeCells>
  <phoneticPr fontId="5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A2" workbookViewId="0">
      <selection activeCell="AF21" sqref="AF21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28" width="3.6640625" customWidth="1"/>
    <col min="29" max="30" width="5" customWidth="1"/>
  </cols>
  <sheetData>
    <row r="1" spans="1:30">
      <c r="A1" s="12" t="s">
        <v>47</v>
      </c>
      <c r="B1" s="13">
        <f>COUNTIF(C$9:R$9,"D")</f>
        <v>0</v>
      </c>
    </row>
    <row r="2" spans="1:30">
      <c r="A2" s="12" t="s">
        <v>48</v>
      </c>
      <c r="B2" s="13">
        <f>ROUNDUP(B1*0.51,0)</f>
        <v>0</v>
      </c>
    </row>
    <row r="3" spans="1:30">
      <c r="A3" s="12" t="s">
        <v>49</v>
      </c>
      <c r="B3" s="13">
        <f>COUNTIF(C$9:R$9,"B")</f>
        <v>16</v>
      </c>
    </row>
    <row r="4" spans="1:30">
      <c r="A4" s="12" t="s">
        <v>50</v>
      </c>
      <c r="B4" s="13">
        <f>ROUNDUP(B3*0.51,0)</f>
        <v>9</v>
      </c>
    </row>
    <row r="5" spans="1:30">
      <c r="A5" s="12" t="s">
        <v>51</v>
      </c>
      <c r="B5" s="13">
        <f>COUNTA(C9:R9)</f>
        <v>16</v>
      </c>
    </row>
    <row r="6" spans="1:30">
      <c r="A6" s="12" t="s">
        <v>52</v>
      </c>
      <c r="B6" s="13">
        <f>ROUNDUP(B5*0.51,0)</f>
        <v>9</v>
      </c>
    </row>
    <row r="8" spans="1:30" ht="35" customHeight="1">
      <c r="C8" s="4" t="s">
        <v>89</v>
      </c>
      <c r="D8" s="4" t="s">
        <v>90</v>
      </c>
      <c r="E8" s="4" t="s">
        <v>91</v>
      </c>
      <c r="F8" s="4" t="s">
        <v>92</v>
      </c>
      <c r="G8" s="4" t="s">
        <v>13</v>
      </c>
      <c r="H8" s="4" t="s">
        <v>14</v>
      </c>
      <c r="I8" s="4" t="s">
        <v>28</v>
      </c>
      <c r="J8" s="4" t="s">
        <v>23</v>
      </c>
      <c r="K8" s="4" t="s">
        <v>24</v>
      </c>
      <c r="L8" s="4" t="s">
        <v>93</v>
      </c>
      <c r="M8" s="4" t="s">
        <v>94</v>
      </c>
      <c r="N8" s="4" t="s">
        <v>95</v>
      </c>
      <c r="O8" s="4" t="s">
        <v>96</v>
      </c>
      <c r="P8" s="4" t="s">
        <v>97</v>
      </c>
      <c r="Q8" s="4" t="s">
        <v>98</v>
      </c>
      <c r="R8" s="4" t="s">
        <v>99</v>
      </c>
      <c r="S8" s="4" t="s">
        <v>100</v>
      </c>
      <c r="T8" s="45" t="s">
        <v>53</v>
      </c>
      <c r="U8" s="45"/>
      <c r="V8" s="45"/>
      <c r="W8" s="45"/>
      <c r="X8" s="45"/>
      <c r="Y8" s="45"/>
      <c r="Z8" s="45"/>
      <c r="AA8" s="45"/>
      <c r="AB8" s="45"/>
      <c r="AC8" s="52" t="s">
        <v>56</v>
      </c>
      <c r="AD8" s="53"/>
    </row>
    <row r="9" spans="1:30">
      <c r="B9" s="1" t="s">
        <v>46</v>
      </c>
      <c r="C9" s="10" t="s">
        <v>45</v>
      </c>
      <c r="D9" s="10" t="s">
        <v>45</v>
      </c>
      <c r="E9" s="10" t="s">
        <v>45</v>
      </c>
      <c r="F9" s="10" t="s">
        <v>45</v>
      </c>
      <c r="G9" s="10" t="s">
        <v>45</v>
      </c>
      <c r="H9" s="10" t="s">
        <v>45</v>
      </c>
      <c r="I9" s="10" t="s">
        <v>45</v>
      </c>
      <c r="J9" s="10" t="s">
        <v>45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45"/>
      <c r="U9" s="45"/>
      <c r="V9" s="45"/>
      <c r="W9" s="45"/>
      <c r="X9" s="45"/>
      <c r="Y9" s="45"/>
      <c r="Z9" s="45"/>
      <c r="AA9" s="45"/>
      <c r="AB9" s="45"/>
      <c r="AC9" s="54"/>
      <c r="AD9" s="55"/>
    </row>
    <row r="10" spans="1:30">
      <c r="B10" s="1" t="s">
        <v>33</v>
      </c>
      <c r="C10" s="6">
        <v>1</v>
      </c>
      <c r="D10" s="6">
        <v>1</v>
      </c>
      <c r="E10" s="6">
        <v>1</v>
      </c>
      <c r="F10" s="6">
        <v>1</v>
      </c>
      <c r="G10" s="6"/>
      <c r="H10" s="6"/>
      <c r="I10" s="6"/>
      <c r="J10" s="6"/>
      <c r="K10" s="6"/>
      <c r="L10" s="6">
        <v>2</v>
      </c>
      <c r="M10" s="6">
        <v>2</v>
      </c>
      <c r="N10" s="6">
        <v>2</v>
      </c>
      <c r="O10" s="6">
        <v>2</v>
      </c>
      <c r="P10" s="6">
        <v>3</v>
      </c>
      <c r="Q10" s="6"/>
      <c r="R10" s="6"/>
      <c r="S10" s="6"/>
      <c r="T10" s="19">
        <v>1</v>
      </c>
      <c r="U10" s="19">
        <v>2</v>
      </c>
      <c r="V10" s="19">
        <v>3</v>
      </c>
      <c r="W10" s="19">
        <v>4</v>
      </c>
      <c r="X10" s="19">
        <v>5</v>
      </c>
      <c r="Y10" s="19">
        <v>6</v>
      </c>
      <c r="Z10" s="19">
        <v>7</v>
      </c>
      <c r="AA10" s="19">
        <v>8</v>
      </c>
      <c r="AB10" s="19">
        <v>9</v>
      </c>
      <c r="AC10" s="21" t="s">
        <v>54</v>
      </c>
      <c r="AD10" s="21" t="s">
        <v>55</v>
      </c>
    </row>
    <row r="11" spans="1:30">
      <c r="A11" s="11" t="s">
        <v>82</v>
      </c>
      <c r="B11" s="29">
        <v>97662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 t="str">
        <f t="shared" ref="T11:AB14" si="0">IF(ISNUMBER(LARGE($C11:$R11,T$10)),LARGE($C11:$R11,T$10),"")</f>
        <v/>
      </c>
      <c r="U11" s="24" t="str">
        <f t="shared" si="0"/>
        <v/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  <c r="AB11" s="24" t="str">
        <f t="shared" si="0"/>
        <v/>
      </c>
      <c r="AC11" s="28" t="str">
        <f>IF(AB11&lt;&gt;"",SUM(T11:AB11),"")</f>
        <v/>
      </c>
      <c r="AD11" s="28" t="str">
        <f>IF(AC11&lt;&gt;"",RANK(AC11,AC$13:AC$14,0),"")</f>
        <v/>
      </c>
    </row>
    <row r="12" spans="1:30">
      <c r="A12" s="11" t="s">
        <v>83</v>
      </c>
      <c r="B12" s="29">
        <v>46177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 t="str">
        <f t="shared" si="0"/>
        <v/>
      </c>
      <c r="U12" s="24" t="str">
        <f t="shared" si="0"/>
        <v/>
      </c>
      <c r="V12" s="24" t="str">
        <f t="shared" si="0"/>
        <v/>
      </c>
      <c r="W12" s="24" t="str">
        <f t="shared" si="0"/>
        <v/>
      </c>
      <c r="X12" s="24" t="str">
        <f t="shared" si="0"/>
        <v/>
      </c>
      <c r="Y12" s="24" t="str">
        <f t="shared" si="0"/>
        <v/>
      </c>
      <c r="Z12" s="24" t="str">
        <f t="shared" si="0"/>
        <v/>
      </c>
      <c r="AA12" s="24" t="str">
        <f t="shared" si="0"/>
        <v/>
      </c>
      <c r="AB12" s="24" t="str">
        <f t="shared" si="0"/>
        <v/>
      </c>
      <c r="AC12" s="28" t="str">
        <f>IF(AB12&lt;&gt;"",SUM(T12:AB12),"")</f>
        <v/>
      </c>
      <c r="AD12" s="28" t="str">
        <f>IF(AC12&lt;&gt;"",RANK(AC12,AC$13:AC$14,0),"")</f>
        <v/>
      </c>
    </row>
    <row r="13" spans="1:30">
      <c r="A13" s="11" t="s">
        <v>71</v>
      </c>
      <c r="B13" s="11">
        <v>46865</v>
      </c>
      <c r="C13" s="23">
        <v>1</v>
      </c>
      <c r="D13" s="23">
        <v>1</v>
      </c>
      <c r="E13" s="23">
        <v>1</v>
      </c>
      <c r="F13" s="23">
        <v>1</v>
      </c>
      <c r="G13" s="23"/>
      <c r="H13" s="23"/>
      <c r="I13" s="23"/>
      <c r="J13" s="23"/>
      <c r="K13" s="23"/>
      <c r="L13" s="23">
        <v>2</v>
      </c>
      <c r="M13" s="23">
        <v>2</v>
      </c>
      <c r="N13" s="23">
        <v>2</v>
      </c>
      <c r="O13" s="23">
        <v>1</v>
      </c>
      <c r="P13" s="23">
        <v>1</v>
      </c>
      <c r="Q13" s="23"/>
      <c r="R13" s="23"/>
      <c r="S13" s="23"/>
      <c r="T13" s="24">
        <f t="shared" si="0"/>
        <v>2</v>
      </c>
      <c r="U13" s="24">
        <f t="shared" si="0"/>
        <v>2</v>
      </c>
      <c r="V13" s="24">
        <f t="shared" si="0"/>
        <v>2</v>
      </c>
      <c r="W13" s="24">
        <f t="shared" si="0"/>
        <v>1</v>
      </c>
      <c r="X13" s="24">
        <f t="shared" si="0"/>
        <v>1</v>
      </c>
      <c r="Y13" s="24">
        <f t="shared" si="0"/>
        <v>1</v>
      </c>
      <c r="Z13" s="24">
        <f t="shared" si="0"/>
        <v>1</v>
      </c>
      <c r="AA13" s="24">
        <f t="shared" si="0"/>
        <v>1</v>
      </c>
      <c r="AB13" s="24">
        <f t="shared" si="0"/>
        <v>1</v>
      </c>
      <c r="AC13" s="28">
        <f>IF(AB13&lt;&gt;"",SUM(T13:AB13),"")</f>
        <v>12</v>
      </c>
      <c r="AD13" s="28">
        <f>IF(AC13&lt;&gt;"",RANK(AC13,AC$13:AC$14,0),"")</f>
        <v>1</v>
      </c>
    </row>
    <row r="14" spans="1:30">
      <c r="A14" s="11"/>
      <c r="B14" s="1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 t="str">
        <f t="shared" si="0"/>
        <v/>
      </c>
      <c r="U14" s="24" t="str">
        <f t="shared" si="0"/>
        <v/>
      </c>
      <c r="V14" s="24" t="str">
        <f t="shared" si="0"/>
        <v/>
      </c>
      <c r="W14" s="24" t="str">
        <f t="shared" si="0"/>
        <v/>
      </c>
      <c r="X14" s="24" t="str">
        <f t="shared" si="0"/>
        <v/>
      </c>
      <c r="Y14" s="24" t="str">
        <f t="shared" si="0"/>
        <v/>
      </c>
      <c r="Z14" s="24" t="str">
        <f t="shared" si="0"/>
        <v/>
      </c>
      <c r="AA14" s="24" t="str">
        <f t="shared" si="0"/>
        <v/>
      </c>
      <c r="AB14" s="24" t="str">
        <f t="shared" si="0"/>
        <v/>
      </c>
      <c r="AC14" s="28" t="str">
        <f>IF(AB14&lt;&gt;"",SUM(T14:AB14),"")</f>
        <v/>
      </c>
      <c r="AD14" s="28" t="str">
        <f>IF(AC14&lt;&gt;"",RANK(AC14,AC$13:AC$14,0),"")</f>
        <v/>
      </c>
    </row>
    <row r="15" spans="1:30">
      <c r="A15" s="11"/>
      <c r="B15" s="11"/>
    </row>
    <row r="16" spans="1:30">
      <c r="A16" s="11"/>
      <c r="B16" s="11"/>
    </row>
    <row r="17" spans="1:2">
      <c r="A17" s="11"/>
      <c r="B17" s="11"/>
    </row>
    <row r="18" spans="1:2">
      <c r="A18" s="11"/>
      <c r="B18" s="11"/>
    </row>
    <row r="19" spans="1:2">
      <c r="A19" s="11"/>
      <c r="B19" s="11"/>
    </row>
    <row r="20" spans="1:2">
      <c r="A20" s="11"/>
      <c r="B20" s="11"/>
    </row>
    <row r="21" spans="1:2">
      <c r="A21" s="11"/>
      <c r="B21" s="11"/>
    </row>
    <row r="22" spans="1:2">
      <c r="A22" s="11"/>
      <c r="B22" s="11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  <row r="29" spans="1:2">
      <c r="A29" s="11"/>
      <c r="B29" s="11"/>
    </row>
  </sheetData>
  <mergeCells count="2">
    <mergeCell ref="AC8:AD9"/>
    <mergeCell ref="T8:AB9"/>
  </mergeCells>
  <phoneticPr fontId="5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workbookViewId="0">
      <selection activeCell="O26" sqref="O26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65" width="3.6640625" customWidth="1"/>
    <col min="66" max="66" width="5" bestFit="1" customWidth="1"/>
    <col min="67" max="71" width="5" customWidth="1"/>
  </cols>
  <sheetData>
    <row r="1" spans="1:71">
      <c r="A1" s="12" t="s">
        <v>47</v>
      </c>
      <c r="B1" s="13">
        <f>COUNTIF(C$9:AF$9,"D")</f>
        <v>8</v>
      </c>
      <c r="C1" s="20"/>
    </row>
    <row r="2" spans="1:71">
      <c r="A2" s="12" t="s">
        <v>48</v>
      </c>
      <c r="B2" s="13">
        <f>ROUNDUP(B1*0.51,0)</f>
        <v>5</v>
      </c>
      <c r="C2" s="20"/>
    </row>
    <row r="3" spans="1:71">
      <c r="A3" s="12" t="s">
        <v>49</v>
      </c>
      <c r="B3" s="13">
        <f>COUNTIF(C$9:AF$9,"B")</f>
        <v>22</v>
      </c>
      <c r="C3" s="20"/>
    </row>
    <row r="4" spans="1:71">
      <c r="A4" s="12" t="s">
        <v>50</v>
      </c>
      <c r="B4" s="13">
        <f>ROUNDUP(B3*0.51,0)</f>
        <v>12</v>
      </c>
      <c r="C4" s="20"/>
    </row>
    <row r="5" spans="1:71">
      <c r="A5" s="12" t="s">
        <v>51</v>
      </c>
      <c r="B5" s="13">
        <f>COUNTA(C9:AF9)</f>
        <v>30</v>
      </c>
      <c r="C5" s="20"/>
    </row>
    <row r="6" spans="1:71">
      <c r="A6" s="12" t="s">
        <v>52</v>
      </c>
      <c r="B6" s="13">
        <f>ROUNDUP(B5*0.51,0)</f>
        <v>16</v>
      </c>
      <c r="C6" s="20"/>
    </row>
    <row r="8" spans="1:71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28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22</v>
      </c>
      <c r="Y8" s="4" t="s">
        <v>23</v>
      </c>
      <c r="Z8" s="4" t="s">
        <v>24</v>
      </c>
      <c r="AA8" s="4" t="s">
        <v>25</v>
      </c>
      <c r="AB8" s="4" t="s">
        <v>26</v>
      </c>
      <c r="AC8" s="4" t="s">
        <v>27</v>
      </c>
      <c r="AD8" s="4" t="s">
        <v>31</v>
      </c>
      <c r="AE8" s="4" t="s">
        <v>30</v>
      </c>
      <c r="AF8" s="4" t="s">
        <v>29</v>
      </c>
      <c r="AG8" s="35" t="s">
        <v>42</v>
      </c>
      <c r="AH8" s="36"/>
      <c r="AI8" s="36"/>
      <c r="AJ8" s="36"/>
      <c r="AK8" s="37"/>
      <c r="AL8" s="41" t="s">
        <v>43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50"/>
      <c r="AX8" s="45" t="s">
        <v>53</v>
      </c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35" t="s">
        <v>0</v>
      </c>
      <c r="BO8" s="37"/>
      <c r="BP8" s="46" t="s">
        <v>9</v>
      </c>
      <c r="BQ8" s="47"/>
      <c r="BR8" s="31" t="s">
        <v>56</v>
      </c>
      <c r="BS8" s="32"/>
    </row>
    <row r="9" spans="1:71">
      <c r="B9" s="1" t="s">
        <v>46</v>
      </c>
      <c r="C9" s="9" t="s">
        <v>44</v>
      </c>
      <c r="D9" s="9" t="s">
        <v>44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10" t="s">
        <v>45</v>
      </c>
      <c r="L9" s="10" t="s">
        <v>45</v>
      </c>
      <c r="M9" s="10" t="s">
        <v>45</v>
      </c>
      <c r="N9" s="10" t="s">
        <v>45</v>
      </c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0" t="s">
        <v>45</v>
      </c>
      <c r="V9" s="10" t="s">
        <v>45</v>
      </c>
      <c r="W9" s="10" t="s">
        <v>45</v>
      </c>
      <c r="X9" s="10" t="s">
        <v>45</v>
      </c>
      <c r="Y9" s="10" t="s">
        <v>45</v>
      </c>
      <c r="Z9" s="10" t="s">
        <v>45</v>
      </c>
      <c r="AA9" s="10" t="s">
        <v>45</v>
      </c>
      <c r="AB9" s="10" t="s">
        <v>45</v>
      </c>
      <c r="AC9" s="10" t="s">
        <v>45</v>
      </c>
      <c r="AD9" s="10" t="s">
        <v>45</v>
      </c>
      <c r="AE9" s="10" t="s">
        <v>45</v>
      </c>
      <c r="AF9" s="10" t="s">
        <v>45</v>
      </c>
      <c r="AG9" s="38"/>
      <c r="AH9" s="39"/>
      <c r="AI9" s="39"/>
      <c r="AJ9" s="39"/>
      <c r="AK9" s="40"/>
      <c r="AL9" s="43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51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38"/>
      <c r="BO9" s="40"/>
      <c r="BP9" s="48"/>
      <c r="BQ9" s="49"/>
      <c r="BR9" s="33"/>
      <c r="BS9" s="34"/>
    </row>
    <row r="10" spans="1:71">
      <c r="B10" s="1" t="s">
        <v>33</v>
      </c>
      <c r="C10" s="5">
        <v>1</v>
      </c>
      <c r="D10" s="5">
        <v>1</v>
      </c>
      <c r="E10" s="5">
        <v>2</v>
      </c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v>1</v>
      </c>
      <c r="AH10" s="9">
        <v>2</v>
      </c>
      <c r="AI10" s="9">
        <v>3</v>
      </c>
      <c r="AJ10" s="9">
        <v>4</v>
      </c>
      <c r="AK10" s="9">
        <v>5</v>
      </c>
      <c r="AL10" s="10">
        <v>1</v>
      </c>
      <c r="AM10" s="10">
        <v>2</v>
      </c>
      <c r="AN10" s="10">
        <v>3</v>
      </c>
      <c r="AO10" s="10">
        <v>4</v>
      </c>
      <c r="AP10" s="10">
        <v>5</v>
      </c>
      <c r="AQ10" s="10">
        <v>6</v>
      </c>
      <c r="AR10" s="10">
        <v>7</v>
      </c>
      <c r="AS10" s="10">
        <v>8</v>
      </c>
      <c r="AT10" s="10">
        <v>9</v>
      </c>
      <c r="AU10" s="10">
        <v>10</v>
      </c>
      <c r="AV10" s="10">
        <v>11</v>
      </c>
      <c r="AW10" s="10">
        <v>12</v>
      </c>
      <c r="AX10" s="19">
        <v>1</v>
      </c>
      <c r="AY10" s="19">
        <v>2</v>
      </c>
      <c r="AZ10" s="19">
        <v>3</v>
      </c>
      <c r="BA10" s="19">
        <v>4</v>
      </c>
      <c r="BB10" s="19">
        <v>5</v>
      </c>
      <c r="BC10" s="19">
        <v>6</v>
      </c>
      <c r="BD10" s="19">
        <v>7</v>
      </c>
      <c r="BE10" s="19">
        <v>8</v>
      </c>
      <c r="BF10" s="19">
        <v>9</v>
      </c>
      <c r="BG10" s="19">
        <v>10</v>
      </c>
      <c r="BH10" s="19">
        <v>11</v>
      </c>
      <c r="BI10" s="19">
        <v>12</v>
      </c>
      <c r="BJ10" s="19">
        <v>13</v>
      </c>
      <c r="BK10" s="19">
        <v>14</v>
      </c>
      <c r="BL10" s="19">
        <v>15</v>
      </c>
      <c r="BM10" s="19">
        <v>16</v>
      </c>
      <c r="BN10" s="9" t="s">
        <v>54</v>
      </c>
      <c r="BO10" s="9" t="s">
        <v>55</v>
      </c>
      <c r="BP10" s="10" t="s">
        <v>54</v>
      </c>
      <c r="BQ10" s="10" t="s">
        <v>55</v>
      </c>
      <c r="BR10" s="19" t="s">
        <v>54</v>
      </c>
      <c r="BS10" s="19" t="s">
        <v>55</v>
      </c>
    </row>
    <row r="11" spans="1:71">
      <c r="A11" s="11" t="s">
        <v>72</v>
      </c>
      <c r="B11" s="11">
        <v>27030</v>
      </c>
      <c r="C11" s="7">
        <v>1</v>
      </c>
      <c r="D11" s="7">
        <v>1</v>
      </c>
      <c r="E11" s="7">
        <v>2</v>
      </c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7">
        <f>IF(ISNUMBER(LARGE($C11:$J11,AG$10)),LARGE($C11:$J11,AG$10),"")</f>
        <v>2</v>
      </c>
      <c r="AH11" s="7">
        <f t="shared" ref="AH11:AK13" si="0">IF(ISNUMBER(LARGE($C11:$J11,AH$10)),LARGE($C11:$J11,AH$10),"")</f>
        <v>1</v>
      </c>
      <c r="AI11" s="7">
        <f t="shared" si="0"/>
        <v>1</v>
      </c>
      <c r="AJ11" s="7" t="str">
        <f t="shared" si="0"/>
        <v/>
      </c>
      <c r="AK11" s="7" t="str">
        <f t="shared" si="0"/>
        <v/>
      </c>
      <c r="AL11" s="8" t="str">
        <f>IF(ISNUMBER(LARGE($K11:$AF11,AL$10)),LARGE($K11:$AF11,AL$10),"")</f>
        <v/>
      </c>
      <c r="AM11" s="8" t="str">
        <f t="shared" ref="AM11:AW13" si="1">IF(ISNUMBER(LARGE($K11:$AF11,AM$10)),LARGE($K11:$AF11,AM$10),"")</f>
        <v/>
      </c>
      <c r="AN11" s="8" t="str">
        <f t="shared" si="1"/>
        <v/>
      </c>
      <c r="AO11" s="8" t="str">
        <f t="shared" si="1"/>
        <v/>
      </c>
      <c r="AP11" s="8" t="str">
        <f t="shared" si="1"/>
        <v/>
      </c>
      <c r="AQ11" s="8" t="str">
        <f t="shared" si="1"/>
        <v/>
      </c>
      <c r="AR11" s="8" t="str">
        <f t="shared" si="1"/>
        <v/>
      </c>
      <c r="AS11" s="8" t="str">
        <f t="shared" si="1"/>
        <v/>
      </c>
      <c r="AT11" s="8" t="str">
        <f t="shared" si="1"/>
        <v/>
      </c>
      <c r="AU11" s="8" t="str">
        <f t="shared" si="1"/>
        <v/>
      </c>
      <c r="AV11" s="8" t="str">
        <f t="shared" si="1"/>
        <v/>
      </c>
      <c r="AW11" s="8" t="str">
        <f t="shared" si="1"/>
        <v/>
      </c>
      <c r="AX11" s="17">
        <f>IF(ISNUMBER(LARGE($C11:$AF11,AX$10)),LARGE($C11:$AF11,AX$10),"")</f>
        <v>2</v>
      </c>
      <c r="AY11" s="17">
        <f t="shared" ref="AY11:BM13" si="2">IF(ISNUMBER(LARGE($C11:$AF11,AY$10)),LARGE($C11:$AF11,AY$10),"")</f>
        <v>1</v>
      </c>
      <c r="AZ11" s="17">
        <f t="shared" si="2"/>
        <v>1</v>
      </c>
      <c r="BA11" s="17" t="str">
        <f t="shared" si="2"/>
        <v/>
      </c>
      <c r="BB11" s="17" t="str">
        <f t="shared" si="2"/>
        <v/>
      </c>
      <c r="BC11" s="17" t="str">
        <f t="shared" si="2"/>
        <v/>
      </c>
      <c r="BD11" s="17" t="str">
        <f t="shared" si="2"/>
        <v/>
      </c>
      <c r="BE11" s="17" t="str">
        <f t="shared" si="2"/>
        <v/>
      </c>
      <c r="BF11" s="17" t="str">
        <f t="shared" si="2"/>
        <v/>
      </c>
      <c r="BG11" s="17" t="str">
        <f t="shared" si="2"/>
        <v/>
      </c>
      <c r="BH11" s="17" t="str">
        <f t="shared" si="2"/>
        <v/>
      </c>
      <c r="BI11" s="17" t="str">
        <f t="shared" si="2"/>
        <v/>
      </c>
      <c r="BJ11" s="17" t="str">
        <f t="shared" si="2"/>
        <v/>
      </c>
      <c r="BK11" s="17" t="str">
        <f t="shared" si="2"/>
        <v/>
      </c>
      <c r="BL11" s="17" t="str">
        <f t="shared" si="2"/>
        <v/>
      </c>
      <c r="BM11" s="17" t="str">
        <f t="shared" si="2"/>
        <v/>
      </c>
      <c r="BN11" s="18" t="str">
        <f>IF(AK11&lt;&gt;"",SUM(AG11:AK11),"")</f>
        <v/>
      </c>
      <c r="BO11" s="18" t="str">
        <f>IF(BN11&lt;&gt;"",RANK(BN11,BN$11:BN$13,0),"")</f>
        <v/>
      </c>
      <c r="BP11" s="15" t="str">
        <f>IF(AW11&lt;&gt;"",SUM(AL11:AW11),"")</f>
        <v/>
      </c>
      <c r="BQ11" s="15" t="str">
        <f>IF(BP11&lt;&gt;"",RANK(BP11,BP$11:BP$13,0),"")</f>
        <v/>
      </c>
      <c r="BR11" s="14" t="str">
        <f>IF(BM11&lt;&gt;"",SUM(AX11:BM11),"")</f>
        <v/>
      </c>
      <c r="BS11" s="14" t="str">
        <f>IF(BR11&lt;&gt;"",RANK(BR11,BR$11:BR$13,0),"")</f>
        <v/>
      </c>
    </row>
    <row r="12" spans="1:71">
      <c r="A12" s="11" t="s">
        <v>73</v>
      </c>
      <c r="B12" s="11">
        <v>27065</v>
      </c>
      <c r="C12" s="7"/>
      <c r="D12" s="7"/>
      <c r="E12" s="7">
        <v>1</v>
      </c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7">
        <f t="shared" ref="AG12:AG13" si="3">IF(ISNUMBER(LARGE($C12:$J12,AG$10)),LARGE($C12:$J12,AG$10),"")</f>
        <v>1</v>
      </c>
      <c r="AH12" s="7" t="str">
        <f t="shared" si="0"/>
        <v/>
      </c>
      <c r="AI12" s="7" t="str">
        <f t="shared" si="0"/>
        <v/>
      </c>
      <c r="AJ12" s="7" t="str">
        <f t="shared" si="0"/>
        <v/>
      </c>
      <c r="AK12" s="7" t="str">
        <f t="shared" si="0"/>
        <v/>
      </c>
      <c r="AL12" s="8" t="str">
        <f t="shared" ref="AL12:AL13" si="4">IF(ISNUMBER(LARGE($K12:$AF12,AL$10)),LARGE($K12:$AF12,AL$10),"")</f>
        <v/>
      </c>
      <c r="AM12" s="8" t="str">
        <f t="shared" si="1"/>
        <v/>
      </c>
      <c r="AN12" s="8" t="str">
        <f t="shared" si="1"/>
        <v/>
      </c>
      <c r="AO12" s="8" t="str">
        <f t="shared" si="1"/>
        <v/>
      </c>
      <c r="AP12" s="8" t="str">
        <f t="shared" si="1"/>
        <v/>
      </c>
      <c r="AQ12" s="8" t="str">
        <f t="shared" si="1"/>
        <v/>
      </c>
      <c r="AR12" s="8" t="str">
        <f t="shared" si="1"/>
        <v/>
      </c>
      <c r="AS12" s="8" t="str">
        <f t="shared" si="1"/>
        <v/>
      </c>
      <c r="AT12" s="8" t="str">
        <f t="shared" si="1"/>
        <v/>
      </c>
      <c r="AU12" s="8" t="str">
        <f t="shared" si="1"/>
        <v/>
      </c>
      <c r="AV12" s="8" t="str">
        <f t="shared" si="1"/>
        <v/>
      </c>
      <c r="AW12" s="8" t="str">
        <f t="shared" si="1"/>
        <v/>
      </c>
      <c r="AX12" s="17">
        <f t="shared" ref="AX12:AX13" si="5">IF(ISNUMBER(LARGE($C12:$AF12,AX$10)),LARGE($C12:$AF12,AX$10),"")</f>
        <v>1</v>
      </c>
      <c r="AY12" s="17" t="str">
        <f t="shared" si="2"/>
        <v/>
      </c>
      <c r="AZ12" s="17" t="str">
        <f t="shared" si="2"/>
        <v/>
      </c>
      <c r="BA12" s="17" t="str">
        <f t="shared" si="2"/>
        <v/>
      </c>
      <c r="BB12" s="17" t="str">
        <f t="shared" si="2"/>
        <v/>
      </c>
      <c r="BC12" s="17" t="str">
        <f t="shared" si="2"/>
        <v/>
      </c>
      <c r="BD12" s="17" t="str">
        <f t="shared" si="2"/>
        <v/>
      </c>
      <c r="BE12" s="17" t="str">
        <f t="shared" si="2"/>
        <v/>
      </c>
      <c r="BF12" s="17" t="str">
        <f t="shared" si="2"/>
        <v/>
      </c>
      <c r="BG12" s="17" t="str">
        <f t="shared" si="2"/>
        <v/>
      </c>
      <c r="BH12" s="17" t="str">
        <f t="shared" si="2"/>
        <v/>
      </c>
      <c r="BI12" s="17" t="str">
        <f t="shared" si="2"/>
        <v/>
      </c>
      <c r="BJ12" s="17" t="str">
        <f t="shared" si="2"/>
        <v/>
      </c>
      <c r="BK12" s="17" t="str">
        <f t="shared" si="2"/>
        <v/>
      </c>
      <c r="BL12" s="17" t="str">
        <f t="shared" si="2"/>
        <v/>
      </c>
      <c r="BM12" s="17" t="str">
        <f t="shared" si="2"/>
        <v/>
      </c>
      <c r="BN12" s="18" t="str">
        <f t="shared" ref="BN12:BN13" si="6">IF(AK12&lt;&gt;"",SUM(AG12:AK12),"")</f>
        <v/>
      </c>
      <c r="BO12" s="18" t="str">
        <f>IF(BN12&lt;&gt;"",RANK(BN12,BN$11:BN$13,0),"")</f>
        <v/>
      </c>
      <c r="BP12" s="15" t="str">
        <f t="shared" ref="BP12:BP13" si="7">IF(AW12&lt;&gt;"",SUM(AL12:AW12),"")</f>
        <v/>
      </c>
      <c r="BQ12" s="15" t="str">
        <f>IF(BP12&lt;&gt;"",RANK(BP12,BP$11:BP$13,0),"")</f>
        <v/>
      </c>
      <c r="BR12" s="14" t="str">
        <f t="shared" ref="BR12:BR13" si="8">IF(BM12&lt;&gt;"",SUM(AX12:BM12),"")</f>
        <v/>
      </c>
      <c r="BS12" s="14" t="str">
        <f>IF(BR12&lt;&gt;"",RANK(BR12,BR$11:BR$13,0),"")</f>
        <v/>
      </c>
    </row>
    <row r="13" spans="1:71">
      <c r="A13" s="11"/>
      <c r="B13" s="11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7" t="str">
        <f t="shared" si="3"/>
        <v/>
      </c>
      <c r="AH13" s="7" t="str">
        <f t="shared" si="0"/>
        <v/>
      </c>
      <c r="AI13" s="7" t="str">
        <f t="shared" si="0"/>
        <v/>
      </c>
      <c r="AJ13" s="7" t="str">
        <f t="shared" si="0"/>
        <v/>
      </c>
      <c r="AK13" s="7" t="str">
        <f t="shared" si="0"/>
        <v/>
      </c>
      <c r="AL13" s="8" t="str">
        <f t="shared" si="4"/>
        <v/>
      </c>
      <c r="AM13" s="8" t="str">
        <f t="shared" si="1"/>
        <v/>
      </c>
      <c r="AN13" s="8" t="str">
        <f t="shared" si="1"/>
        <v/>
      </c>
      <c r="AO13" s="8" t="str">
        <f t="shared" si="1"/>
        <v/>
      </c>
      <c r="AP13" s="8" t="str">
        <f t="shared" si="1"/>
        <v/>
      </c>
      <c r="AQ13" s="8" t="str">
        <f t="shared" si="1"/>
        <v/>
      </c>
      <c r="AR13" s="8" t="str">
        <f t="shared" si="1"/>
        <v/>
      </c>
      <c r="AS13" s="8" t="str">
        <f t="shared" si="1"/>
        <v/>
      </c>
      <c r="AT13" s="8" t="str">
        <f t="shared" si="1"/>
        <v/>
      </c>
      <c r="AU13" s="8" t="str">
        <f t="shared" si="1"/>
        <v/>
      </c>
      <c r="AV13" s="8" t="str">
        <f t="shared" si="1"/>
        <v/>
      </c>
      <c r="AW13" s="8" t="str">
        <f t="shared" si="1"/>
        <v/>
      </c>
      <c r="AX13" s="17" t="str">
        <f t="shared" si="5"/>
        <v/>
      </c>
      <c r="AY13" s="17" t="str">
        <f t="shared" si="2"/>
        <v/>
      </c>
      <c r="AZ13" s="17" t="str">
        <f t="shared" si="2"/>
        <v/>
      </c>
      <c r="BA13" s="17" t="str">
        <f t="shared" si="2"/>
        <v/>
      </c>
      <c r="BB13" s="17" t="str">
        <f t="shared" si="2"/>
        <v/>
      </c>
      <c r="BC13" s="17" t="str">
        <f t="shared" si="2"/>
        <v/>
      </c>
      <c r="BD13" s="17" t="str">
        <f t="shared" si="2"/>
        <v/>
      </c>
      <c r="BE13" s="17" t="str">
        <f t="shared" si="2"/>
        <v/>
      </c>
      <c r="BF13" s="17" t="str">
        <f t="shared" si="2"/>
        <v/>
      </c>
      <c r="BG13" s="17" t="str">
        <f t="shared" si="2"/>
        <v/>
      </c>
      <c r="BH13" s="17" t="str">
        <f t="shared" si="2"/>
        <v/>
      </c>
      <c r="BI13" s="17" t="str">
        <f t="shared" si="2"/>
        <v/>
      </c>
      <c r="BJ13" s="17" t="str">
        <f t="shared" si="2"/>
        <v/>
      </c>
      <c r="BK13" s="17" t="str">
        <f t="shared" si="2"/>
        <v/>
      </c>
      <c r="BL13" s="17" t="str">
        <f t="shared" si="2"/>
        <v/>
      </c>
      <c r="BM13" s="17" t="str">
        <f t="shared" si="2"/>
        <v/>
      </c>
      <c r="BN13" s="18" t="str">
        <f t="shared" si="6"/>
        <v/>
      </c>
      <c r="BO13" s="18" t="str">
        <f>IF(BN13&lt;&gt;"",RANK(BN13,BN$11:BN$13,0),"")</f>
        <v/>
      </c>
      <c r="BP13" s="15" t="str">
        <f t="shared" si="7"/>
        <v/>
      </c>
      <c r="BQ13" s="15" t="str">
        <f>IF(BP13&lt;&gt;"",RANK(BP13,BP$11:BP$13,0),"")</f>
        <v/>
      </c>
      <c r="BR13" s="14" t="str">
        <f t="shared" si="8"/>
        <v/>
      </c>
      <c r="BS13" s="14" t="str">
        <f>IF(BR13&lt;&gt;"",RANK(BR13,BR$11:BR$13,0),"")</f>
        <v/>
      </c>
    </row>
    <row r="14" spans="1:71">
      <c r="A14" s="11"/>
      <c r="B14" s="11"/>
    </row>
    <row r="15" spans="1:71">
      <c r="A15" s="11"/>
      <c r="B15" s="11"/>
    </row>
    <row r="16" spans="1:71">
      <c r="A16" s="11"/>
      <c r="B16" s="11"/>
    </row>
    <row r="17" spans="1:2">
      <c r="A17" s="11"/>
      <c r="B17" s="11"/>
    </row>
    <row r="18" spans="1:2">
      <c r="A18" s="11"/>
      <c r="B18" s="11"/>
    </row>
    <row r="19" spans="1:2">
      <c r="A19" s="11"/>
      <c r="B19" s="11"/>
    </row>
    <row r="20" spans="1:2">
      <c r="A20" s="11"/>
      <c r="B20" s="11"/>
    </row>
    <row r="21" spans="1:2">
      <c r="A21" s="11"/>
      <c r="B21" s="11"/>
    </row>
    <row r="22" spans="1:2">
      <c r="A22" s="11"/>
      <c r="B22" s="11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</sheetData>
  <mergeCells count="6">
    <mergeCell ref="BR8:BS9"/>
    <mergeCell ref="AG8:AK9"/>
    <mergeCell ref="AL8:AW9"/>
    <mergeCell ref="AX8:BM9"/>
    <mergeCell ref="BN8:BO9"/>
    <mergeCell ref="BP8:BQ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 1</vt:lpstr>
      <vt:lpstr>Class 2</vt:lpstr>
      <vt:lpstr>Class 3</vt:lpstr>
      <vt:lpstr>Class 4</vt:lpstr>
      <vt:lpstr>Class 5</vt:lpstr>
      <vt:lpstr>Class 6</vt:lpstr>
      <vt:lpstr>Class 7</vt:lpstr>
      <vt:lpstr>Multi</vt:lpstr>
    </vt:vector>
  </TitlesOfParts>
  <Company>The City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Bennett</dc:creator>
  <cp:lastModifiedBy>Joseph Erskine</cp:lastModifiedBy>
  <cp:lastPrinted>2015-02-23T16:47:15Z</cp:lastPrinted>
  <dcterms:created xsi:type="dcterms:W3CDTF">2015-01-27T00:42:50Z</dcterms:created>
  <dcterms:modified xsi:type="dcterms:W3CDTF">2016-10-11T17:33:16Z</dcterms:modified>
</cp:coreProperties>
</file>