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75" windowHeight="10995" activeTab="3"/>
  </bookViews>
  <sheets>
    <sheet name="Class 1" sheetId="1" r:id="rId1"/>
    <sheet name="Class 2" sheetId="2" r:id="rId2"/>
    <sheet name="Class 3" sheetId="3" r:id="rId3"/>
    <sheet name="Class 4" sheetId="4" r:id="rId4"/>
    <sheet name="Class 5" sheetId="5" r:id="rId5"/>
    <sheet name="Class 6A" sheetId="6" r:id="rId6"/>
    <sheet name="Class 6B" sheetId="7" r:id="rId7"/>
  </sheets>
  <definedNames/>
  <calcPr fullCalcOnLoad="1"/>
</workbook>
</file>

<file path=xl/sharedStrings.xml><?xml version="1.0" encoding="utf-8"?>
<sst xmlns="http://schemas.openxmlformats.org/spreadsheetml/2006/main" count="653" uniqueCount="361">
  <si>
    <t>SCYA</t>
  </si>
  <si>
    <t xml:space="preserve">GERRY   </t>
  </si>
  <si>
    <t xml:space="preserve">MB </t>
  </si>
  <si>
    <t>OSIDE</t>
  </si>
  <si>
    <t>ED COTTER PHRF</t>
  </si>
  <si>
    <t>NORTH</t>
  </si>
  <si>
    <t>SD</t>
  </si>
  <si>
    <t>BEST</t>
  </si>
  <si>
    <t>PHRF CLASS 1</t>
  </si>
  <si>
    <t>MIDWINTERS</t>
  </si>
  <si>
    <t>BROWNE</t>
  </si>
  <si>
    <t>TO</t>
  </si>
  <si>
    <t>FRAZEE</t>
  </si>
  <si>
    <t>CHAMPIONSHIP SERIES</t>
  </si>
  <si>
    <t>COR</t>
  </si>
  <si>
    <t>RACE</t>
  </si>
  <si>
    <t>CAB I</t>
  </si>
  <si>
    <t>CAB II</t>
  </si>
  <si>
    <t>CAB III</t>
  </si>
  <si>
    <t>CAB IV</t>
  </si>
  <si>
    <t>ISL</t>
  </si>
  <si>
    <t>ENS</t>
  </si>
  <si>
    <t>COUNT</t>
  </si>
  <si>
    <t>RACES</t>
  </si>
  <si>
    <t>SAIL NR</t>
  </si>
  <si>
    <t>YACHT NAME</t>
  </si>
  <si>
    <t>SKIPPER</t>
  </si>
  <si>
    <t>STAGHOUND</t>
  </si>
  <si>
    <t>ALEC OBERSCHMIDT</t>
  </si>
  <si>
    <t>BAD PAK</t>
  </si>
  <si>
    <t>TOM HOLTUS</t>
  </si>
  <si>
    <t>STEALTH CHICKEN</t>
  </si>
  <si>
    <t>TIM BEATTY</t>
  </si>
  <si>
    <t>BLUE BLAZES</t>
  </si>
  <si>
    <t>DENNIS PENNELL</t>
  </si>
  <si>
    <t>ALCHEMY</t>
  </si>
  <si>
    <t>PETERSON/BRAUN</t>
  </si>
  <si>
    <t>USA11</t>
  </si>
  <si>
    <t>STARS &amp; STRIPES</t>
  </si>
  <si>
    <t>.</t>
  </si>
  <si>
    <t>PHRF CLASS 2</t>
  </si>
  <si>
    <t>CROWN CUP</t>
  </si>
  <si>
    <t>ARDEN</t>
  </si>
  <si>
    <t>PHRF CLASS 3</t>
  </si>
  <si>
    <t>FRENCH BRED</t>
  </si>
  <si>
    <t>R&amp;B COALSON</t>
  </si>
  <si>
    <t xml:space="preserve"> </t>
  </si>
  <si>
    <t>MALEFICENT</t>
  </si>
  <si>
    <t>CHRIS BENNETT</t>
  </si>
  <si>
    <t>ELCIPSE</t>
  </si>
  <si>
    <t>TIM BATCHER</t>
  </si>
  <si>
    <t>EL SUENO</t>
  </si>
  <si>
    <t>BRAD ALBERTS</t>
  </si>
  <si>
    <t>R HONEY BEAR</t>
  </si>
  <si>
    <t>STEVE GREATREX</t>
  </si>
  <si>
    <t>TRIPPIN</t>
  </si>
  <si>
    <t>DAVE HOPKINS</t>
  </si>
  <si>
    <t>HOUN DAWG</t>
  </si>
  <si>
    <t>DREW NIEDRINGHAUS</t>
  </si>
  <si>
    <t>UNCONTROLLABLE URGE</t>
  </si>
  <si>
    <t>JAMES GILMORE</t>
  </si>
  <si>
    <t>PACIFICO</t>
  </si>
  <si>
    <t>FRED LUNDGREN</t>
  </si>
  <si>
    <t>SECOND WIND</t>
  </si>
  <si>
    <t>DAVID KOOS</t>
  </si>
  <si>
    <t>ADVENTURE</t>
  </si>
  <si>
    <t>TED BUTTERFIELD</t>
  </si>
  <si>
    <t>SUPER GNAT</t>
  </si>
  <si>
    <t>CLIFF THOMPSON</t>
  </si>
  <si>
    <t>WINDSWEPT</t>
  </si>
  <si>
    <t>MAX PHELPS</t>
  </si>
  <si>
    <t>BABE</t>
  </si>
  <si>
    <t>DON FULTON</t>
  </si>
  <si>
    <t>MOONRAKER</t>
  </si>
  <si>
    <t>KEELEY</t>
  </si>
  <si>
    <t>STARFIRE</t>
  </si>
  <si>
    <t>PHRF CLASS 4</t>
  </si>
  <si>
    <t>TENACIOUS</t>
  </si>
  <si>
    <t>LEE PEARCE</t>
  </si>
  <si>
    <t>BLACKADDER</t>
  </si>
  <si>
    <t>DAVID CATTLE</t>
  </si>
  <si>
    <t>VIKKTOREUS</t>
  </si>
  <si>
    <t>JOHN DODGE</t>
  </si>
  <si>
    <t>SEA MAIDEN</t>
  </si>
  <si>
    <t>CAROLYN SHERMAN</t>
  </si>
  <si>
    <t>MAD HATTER</t>
  </si>
  <si>
    <t>ROBERT NOE</t>
  </si>
  <si>
    <t>PALADIN</t>
  </si>
  <si>
    <t>VAN HUGHES</t>
  </si>
  <si>
    <t>BLIGH'S SPIRIT</t>
  </si>
  <si>
    <t>ALINKA II</t>
  </si>
  <si>
    <t>TAD WALICKI</t>
  </si>
  <si>
    <t>MAC 5</t>
  </si>
  <si>
    <t>GREG RAINES</t>
  </si>
  <si>
    <t>PHRF CLASS 5</t>
  </si>
  <si>
    <t>FIASCO II</t>
  </si>
  <si>
    <t>JOE SAAD</t>
  </si>
  <si>
    <t>ELYSIUM</t>
  </si>
  <si>
    <t>BILL POSNER</t>
  </si>
  <si>
    <t>K.I.S.S.</t>
  </si>
  <si>
    <t>CURT SNYDER</t>
  </si>
  <si>
    <t>SOJOURN</t>
  </si>
  <si>
    <t>CLEVE HARDAKER</t>
  </si>
  <si>
    <t>WASTREL II</t>
  </si>
  <si>
    <t>CASAMAR</t>
  </si>
  <si>
    <t>DAVE THE BAER</t>
  </si>
  <si>
    <t>CRA</t>
  </si>
  <si>
    <t>SHARP</t>
  </si>
  <si>
    <t>NOR</t>
  </si>
  <si>
    <t>SBC FALL</t>
  </si>
  <si>
    <t>PHRF CLASS 6A</t>
  </si>
  <si>
    <t>SBC</t>
  </si>
  <si>
    <t>OPENING DAY</t>
  </si>
  <si>
    <t>HOSPICE</t>
  </si>
  <si>
    <t>CORO</t>
  </si>
  <si>
    <t>DOLAN SHIPSHAPE</t>
  </si>
  <si>
    <t xml:space="preserve"> SPRING REGATTA</t>
  </si>
  <si>
    <t>REGATTA</t>
  </si>
  <si>
    <t xml:space="preserve"> SUMMER REGATTA</t>
  </si>
  <si>
    <t>ISLE RUN</t>
  </si>
  <si>
    <t>DAVE FLINT</t>
  </si>
  <si>
    <t>JABBERWOCK</t>
  </si>
  <si>
    <t>GLEN WELCH</t>
  </si>
  <si>
    <t>PYXIS</t>
  </si>
  <si>
    <t>PHRF CLASS 6B</t>
  </si>
  <si>
    <t>HAHLI</t>
  </si>
  <si>
    <t>MARK THAIDIGSMAN</t>
  </si>
  <si>
    <t>BOSSA NOVA</t>
  </si>
  <si>
    <t>INGE MORTON</t>
  </si>
  <si>
    <t>ALAN ISAACSON</t>
  </si>
  <si>
    <t>CAZADOR</t>
  </si>
  <si>
    <t>ERNIE PENNELL</t>
  </si>
  <si>
    <t>STEVE PATTISON</t>
  </si>
  <si>
    <t>DERIVATIVE</t>
  </si>
  <si>
    <t>MARK SURBER</t>
  </si>
  <si>
    <t>DWIGHT GREENE</t>
  </si>
  <si>
    <t>LAWRENCE ADAMS</t>
  </si>
  <si>
    <t>KAR199</t>
  </si>
  <si>
    <t>APOLLO V</t>
  </si>
  <si>
    <t>NED KNIGHT</t>
  </si>
  <si>
    <t>BRUSHFIRE</t>
  </si>
  <si>
    <t>DENNIS CONNOR</t>
  </si>
  <si>
    <t>PHELPS/O'LOUGHLIN</t>
  </si>
  <si>
    <t>LADY MAX</t>
  </si>
  <si>
    <t>DAVID CLOUD</t>
  </si>
  <si>
    <t>LUDLOW BUTLER</t>
  </si>
  <si>
    <t>DISTRACTION</t>
  </si>
  <si>
    <t>LAVERTY/MCLELLAN</t>
  </si>
  <si>
    <t>CHAMBERS/ELLERY</t>
  </si>
  <si>
    <t>CLAIR DE LUNE</t>
  </si>
  <si>
    <t>MIKE CASINELLI</t>
  </si>
  <si>
    <t>QUICKER</t>
  </si>
  <si>
    <t>TARANTINO</t>
  </si>
  <si>
    <t>WEST</t>
  </si>
  <si>
    <t>MARINE</t>
  </si>
  <si>
    <t>CUP</t>
  </si>
  <si>
    <t>LITTLE WING</t>
  </si>
  <si>
    <t>ELSASSER/BROWN</t>
  </si>
  <si>
    <t>ELIZA M</t>
  </si>
  <si>
    <t>DAVE  MCVEAN</t>
  </si>
  <si>
    <t>ANDIAMO</t>
  </si>
  <si>
    <t>ROBERT PACE</t>
  </si>
  <si>
    <t>TOY BOX</t>
  </si>
  <si>
    <t>DAVID VIEREGG</t>
  </si>
  <si>
    <t>CIMARRON</t>
  </si>
  <si>
    <t>DAVID BASHAM</t>
  </si>
  <si>
    <t>FINNESSE</t>
  </si>
  <si>
    <t>FRED HAWES</t>
  </si>
  <si>
    <t>DAVE KETTENHOFER</t>
  </si>
  <si>
    <t>BLUE BAYOU</t>
  </si>
  <si>
    <t>SUPER STOUT</t>
  </si>
  <si>
    <t>NEIL MCGUINNESS</t>
  </si>
  <si>
    <t>SUPER FLY</t>
  </si>
  <si>
    <t>NEMESIS</t>
  </si>
  <si>
    <t>ROGERS/MOLLERING</t>
  </si>
  <si>
    <t>GEOFF LONGENECKER</t>
  </si>
  <si>
    <t>FRENCH TOAST</t>
  </si>
  <si>
    <t>MIKE DORGAN</t>
  </si>
  <si>
    <t>MARLEN</t>
  </si>
  <si>
    <t>NICHOLAS LANDAUER</t>
  </si>
  <si>
    <t>CHERIMARIE</t>
  </si>
  <si>
    <t>BRAD POULOS</t>
  </si>
  <si>
    <t>B QUEST II</t>
  </si>
  <si>
    <t>ARBAN MIYARES</t>
  </si>
  <si>
    <t>CHERIEMARIE</t>
  </si>
  <si>
    <t>ESCAPE</t>
  </si>
  <si>
    <t>JAMES HARVEY</t>
  </si>
  <si>
    <t>JONH MCARTHUR</t>
  </si>
  <si>
    <t>TABASCO</t>
  </si>
  <si>
    <t>BARBARA ANNE</t>
  </si>
  <si>
    <t>MICHAEL NIGGLI</t>
  </si>
  <si>
    <t>RIO DEL MAR</t>
  </si>
  <si>
    <t>PETER BLAKE</t>
  </si>
  <si>
    <t>ABACUS</t>
  </si>
  <si>
    <t>TIM CHIN</t>
  </si>
  <si>
    <t>JELANI</t>
  </si>
  <si>
    <t>MARK MALLABY</t>
  </si>
  <si>
    <t>SCOTCH BONNET</t>
  </si>
  <si>
    <t>T&amp;K BEALE</t>
  </si>
  <si>
    <t>NASTY R</t>
  </si>
  <si>
    <t>BOB WILSON</t>
  </si>
  <si>
    <t>MOSH PIT</t>
  </si>
  <si>
    <t>MATT ANDERSON</t>
  </si>
  <si>
    <t>OCCAMS RAZOR</t>
  </si>
  <si>
    <t>JOE MARKEE</t>
  </si>
  <si>
    <t>Z FORCE</t>
  </si>
  <si>
    <t>HERB ZOEHRER</t>
  </si>
  <si>
    <t>HAY VIENTO</t>
  </si>
  <si>
    <t>DICK&amp;LAURA ROBERTS</t>
  </si>
  <si>
    <t>JIM</t>
  </si>
  <si>
    <t>DAVID&amp;SANDY NOLAN</t>
  </si>
  <si>
    <t>USA72</t>
  </si>
  <si>
    <t>ANDARA CLADDAGH</t>
  </si>
  <si>
    <t>KEN&amp;NANCI HENEHAN</t>
  </si>
  <si>
    <t>GUS</t>
  </si>
  <si>
    <t>JEFFREY YOUNG</t>
  </si>
  <si>
    <t>KESTREL</t>
  </si>
  <si>
    <t>ERIC JOHNSON</t>
  </si>
  <si>
    <t>ZIGZAG</t>
  </si>
  <si>
    <t>JOHN VOIGT</t>
  </si>
  <si>
    <t>FREEBIRD</t>
  </si>
  <si>
    <t>WALTER DEVINE</t>
  </si>
  <si>
    <t>INSPIRATION</t>
  </si>
  <si>
    <t>DANIEL GOLEMBIEWSKI</t>
  </si>
  <si>
    <t>JOHN CHAMBERS</t>
  </si>
  <si>
    <t>POCO LOCO</t>
  </si>
  <si>
    <t>MICHAEL ROACH</t>
  </si>
  <si>
    <t>LIFT OFF-CHAL AM</t>
  </si>
  <si>
    <t>LYLE LUNDDBERG</t>
  </si>
  <si>
    <t>DECOY</t>
  </si>
  <si>
    <t>MIKE DORE</t>
  </si>
  <si>
    <t>VIA MAR</t>
  </si>
  <si>
    <t>VERNON KLEIST</t>
  </si>
  <si>
    <t>JON CHRISTIENSEN</t>
  </si>
  <si>
    <t>DEBAUCHERY</t>
  </si>
  <si>
    <t>ELANIUM</t>
  </si>
  <si>
    <t>PETER SIMON</t>
  </si>
  <si>
    <t>AUDACIOUS</t>
  </si>
  <si>
    <t>RICK DAY</t>
  </si>
  <si>
    <t>FALCON</t>
  </si>
  <si>
    <t>PAUL HEMOND</t>
  </si>
  <si>
    <t>AIRWAVES</t>
  </si>
  <si>
    <t>C PETRICCONE</t>
  </si>
  <si>
    <t>MILUSKA</t>
  </si>
  <si>
    <t>ARIA</t>
  </si>
  <si>
    <t>DAVID PRONO</t>
  </si>
  <si>
    <t>RIPPIN</t>
  </si>
  <si>
    <t>TERRY SMITH</t>
  </si>
  <si>
    <t>CU MARA</t>
  </si>
  <si>
    <t>SIROCCO</t>
  </si>
  <si>
    <t>LEE PRIOR</t>
  </si>
  <si>
    <t>PREDATOR</t>
  </si>
  <si>
    <t>T MANOK</t>
  </si>
  <si>
    <t>SPITFIRE</t>
  </si>
  <si>
    <t>JEFFREY WOODS</t>
  </si>
  <si>
    <t>VAQUERO</t>
  </si>
  <si>
    <t>JIM GREENE</t>
  </si>
  <si>
    <t>MUSE</t>
  </si>
  <si>
    <t>WAYNE CLARK</t>
  </si>
  <si>
    <t>SABILA</t>
  </si>
  <si>
    <t>TERRY KOCH</t>
  </si>
  <si>
    <t>25E</t>
  </si>
  <si>
    <t>TANTRUM</t>
  </si>
  <si>
    <t>ANDREA KRUEGER</t>
  </si>
  <si>
    <t>T111</t>
  </si>
  <si>
    <t>JENNIFER K</t>
  </si>
  <si>
    <t>MARK BURROWS</t>
  </si>
  <si>
    <t>MAJI TEMBO</t>
  </si>
  <si>
    <t>BRICE BALDWIN</t>
  </si>
  <si>
    <t>FIRE &amp; ICE</t>
  </si>
  <si>
    <t>IVAN LESNIK</t>
  </si>
  <si>
    <t>B243</t>
  </si>
  <si>
    <t>PATRIOT</t>
  </si>
  <si>
    <t>JOE DUMBAULD</t>
  </si>
  <si>
    <t>ANARCHY</t>
  </si>
  <si>
    <t>SCOT TEMPESTA</t>
  </si>
  <si>
    <t>NIHUI</t>
  </si>
  <si>
    <t>MCPHERSON</t>
  </si>
  <si>
    <t>HARBOR SAIL</t>
  </si>
  <si>
    <t>TOM HIRSCH</t>
  </si>
  <si>
    <t>JELINA</t>
  </si>
  <si>
    <t>DAEM</t>
  </si>
  <si>
    <t>LARRY WILSON</t>
  </si>
  <si>
    <t>CARPE DOMANI</t>
  </si>
  <si>
    <t>SEEING STARS</t>
  </si>
  <si>
    <t>DAVID HOPKINS</t>
  </si>
  <si>
    <t>X-DREAM</t>
  </si>
  <si>
    <t>SCOTT OWEN</t>
  </si>
  <si>
    <t>UPROARIOUS</t>
  </si>
  <si>
    <t>CRAIG WILLIAMS</t>
  </si>
  <si>
    <t>GERONIMO</t>
  </si>
  <si>
    <t>GENE PITKIN</t>
  </si>
  <si>
    <t>NONAMEYET</t>
  </si>
  <si>
    <t>WARREN MCARTHUR</t>
  </si>
  <si>
    <t>KOSMIC BLUES</t>
  </si>
  <si>
    <t>MICHAEL JOHNSTON</t>
  </si>
  <si>
    <t>INTERLUDE</t>
  </si>
  <si>
    <t>KENT PRATER</t>
  </si>
  <si>
    <t>INDISCIPLINE</t>
  </si>
  <si>
    <t>JAMES BAUMGART</t>
  </si>
  <si>
    <t>WINDSOME</t>
  </si>
  <si>
    <t>ROBERT MADRUGA</t>
  </si>
  <si>
    <t>CHARLES SHARP</t>
  </si>
  <si>
    <t>SPLENDID</t>
  </si>
  <si>
    <t>JEFF LEWIS</t>
  </si>
  <si>
    <t>PARADISE</t>
  </si>
  <si>
    <t>DENNIS JACKSON</t>
  </si>
  <si>
    <t>LINCOLN KERSHAW</t>
  </si>
  <si>
    <t>PESTY TOO</t>
  </si>
  <si>
    <t>ROLAND MORITZ</t>
  </si>
  <si>
    <t>RHEYDTIANCE</t>
  </si>
  <si>
    <t>3T</t>
  </si>
  <si>
    <t>2T</t>
  </si>
  <si>
    <t>4T</t>
  </si>
  <si>
    <t>8T</t>
  </si>
  <si>
    <t>7T</t>
  </si>
  <si>
    <t>6T</t>
  </si>
  <si>
    <t>CANCELLED</t>
  </si>
  <si>
    <t>MEDICINE MAN</t>
  </si>
  <si>
    <t>BOB LANE</t>
  </si>
  <si>
    <t>OEX</t>
  </si>
  <si>
    <t>PETER TONG</t>
  </si>
  <si>
    <t>REBEL YELL</t>
  </si>
  <si>
    <t>DAVID TEACH</t>
  </si>
  <si>
    <t>MAGNITUDE 80</t>
  </si>
  <si>
    <t>DOUG BAKER</t>
  </si>
  <si>
    <t>STARK RAVING MAD</t>
  </si>
  <si>
    <t>JIM MADDEN</t>
  </si>
  <si>
    <t>ANDREW RASDAL</t>
  </si>
  <si>
    <t>VALKYRIE</t>
  </si>
  <si>
    <t>HORIZON</t>
  </si>
  <si>
    <t>JACK TAYLOR</t>
  </si>
  <si>
    <t>MAGIC</t>
  </si>
  <si>
    <t>JOHN JOHNSON</t>
  </si>
  <si>
    <t>BLUE AGAVE</t>
  </si>
  <si>
    <t>RICHARD HOHOL</t>
  </si>
  <si>
    <t>POHONO</t>
  </si>
  <si>
    <t>CLARK HARDY</t>
  </si>
  <si>
    <t>FIRST LIGHT</t>
  </si>
  <si>
    <t>GARY JORGENSEN</t>
  </si>
  <si>
    <t>COMFORT ZONE</t>
  </si>
  <si>
    <t>RICHARD RAMING</t>
  </si>
  <si>
    <t>MELOKIA</t>
  </si>
  <si>
    <t>MIKE WHITTENMORE</t>
  </si>
  <si>
    <t>KEVIN WIXOM</t>
  </si>
  <si>
    <t>BLUE NOTE</t>
  </si>
  <si>
    <t>WIND DANCER</t>
  </si>
  <si>
    <t>PK EDWARDS</t>
  </si>
  <si>
    <t>WINDROWER</t>
  </si>
  <si>
    <t>T&amp;ME YBARROLA</t>
  </si>
  <si>
    <t>SPIN DOCTOR</t>
  </si>
  <si>
    <t>PAUL FERRELL DVM</t>
  </si>
  <si>
    <t>MIS-BEHAVE II</t>
  </si>
  <si>
    <t>D&amp;S ROEBER</t>
  </si>
  <si>
    <t>17T</t>
  </si>
  <si>
    <t>5T</t>
  </si>
  <si>
    <t>10T</t>
  </si>
  <si>
    <t>14T</t>
  </si>
  <si>
    <t>18T</t>
  </si>
  <si>
    <t>13T</t>
  </si>
  <si>
    <t>9T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</si>
</sst>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AC24" sqref="AC24"/>
    </sheetView>
  </sheetViews>
  <sheetFormatPr defaultColWidth="9.140625" defaultRowHeight="12.75"/>
  <cols>
    <col min="1" max="1" width="10.7109375" style="52" customWidth="1"/>
    <col min="2" max="2" width="19.421875" style="51" customWidth="1"/>
    <col min="3" max="3" width="18.00390625" style="51" customWidth="1"/>
    <col min="4" max="4" width="6.7109375" style="52" customWidth="1"/>
    <col min="5" max="5" width="6.7109375" style="53" customWidth="1"/>
    <col min="6" max="6" width="6.7109375" style="54" customWidth="1"/>
    <col min="7" max="7" width="6.7109375" style="53" customWidth="1"/>
    <col min="8" max="8" width="6.7109375" style="55" customWidth="1"/>
    <col min="9" max="9" width="6.7109375" style="54" customWidth="1"/>
    <col min="10" max="11" width="6.7109375" style="52" customWidth="1"/>
    <col min="12" max="12" width="6.7109375" style="53" customWidth="1"/>
    <col min="13" max="13" width="6.7109375" style="55" customWidth="1"/>
    <col min="14" max="15" width="6.7109375" style="57" customWidth="1"/>
    <col min="16" max="16" width="6.7109375" style="53" customWidth="1"/>
    <col min="17" max="17" width="6.7109375" style="55" customWidth="1"/>
    <col min="18" max="18" width="6.7109375" style="54" customWidth="1"/>
    <col min="19" max="21" width="6.7109375" style="55" customWidth="1"/>
    <col min="22" max="22" width="6.7109375" style="80" customWidth="1"/>
    <col min="23" max="23" width="6.7109375" style="52" customWidth="1"/>
    <col min="24" max="24" width="6.7109375" style="53" customWidth="1"/>
    <col min="25" max="26" width="6.7109375" style="55" customWidth="1"/>
    <col min="27" max="27" width="6.7109375" style="58" customWidth="1"/>
    <col min="28" max="28" width="6.7109375" style="59" customWidth="1"/>
    <col min="29" max="30" width="6.7109375" style="52" customWidth="1"/>
    <col min="31" max="31" width="9.140625" style="77" customWidth="1"/>
    <col min="32" max="16384" width="9.140625" style="51" customWidth="1"/>
  </cols>
  <sheetData>
    <row r="1" spans="1:31" s="24" customFormat="1" ht="12.75" customHeight="1">
      <c r="A1" s="23"/>
      <c r="C1" s="29"/>
      <c r="D1" s="23"/>
      <c r="E1" s="45"/>
      <c r="F1" s="46"/>
      <c r="G1" s="45"/>
      <c r="H1" s="47" t="s">
        <v>0</v>
      </c>
      <c r="I1" s="46"/>
      <c r="J1" s="23"/>
      <c r="K1" s="23"/>
      <c r="L1" s="25"/>
      <c r="M1" s="48" t="s">
        <v>1</v>
      </c>
      <c r="N1" s="49" t="s">
        <v>2</v>
      </c>
      <c r="O1" s="49" t="s">
        <v>3</v>
      </c>
      <c r="P1" s="45"/>
      <c r="Q1" s="47"/>
      <c r="R1" s="46"/>
      <c r="S1" s="47"/>
      <c r="T1" s="47"/>
      <c r="U1" s="47"/>
      <c r="V1" s="79" t="s">
        <v>5</v>
      </c>
      <c r="W1" s="23" t="s">
        <v>6</v>
      </c>
      <c r="X1" s="45"/>
      <c r="Y1" s="47"/>
      <c r="Z1" s="23" t="s">
        <v>4</v>
      </c>
      <c r="AA1" s="29"/>
      <c r="AB1" s="30"/>
      <c r="AC1" s="23"/>
      <c r="AD1" s="23" t="s">
        <v>7</v>
      </c>
      <c r="AE1" s="44"/>
    </row>
    <row r="2" spans="1:30" ht="12.75" customHeight="1">
      <c r="A2" s="23"/>
      <c r="B2" s="50" t="s">
        <v>8</v>
      </c>
      <c r="H2" s="55" t="s">
        <v>9</v>
      </c>
      <c r="M2" s="56" t="s">
        <v>10</v>
      </c>
      <c r="N2" s="57" t="s">
        <v>11</v>
      </c>
      <c r="O2" s="57" t="s">
        <v>11</v>
      </c>
      <c r="Q2" s="55" t="s">
        <v>12</v>
      </c>
      <c r="T2" s="55" t="s">
        <v>42</v>
      </c>
      <c r="V2" s="80" t="s">
        <v>14</v>
      </c>
      <c r="W2" s="52" t="s">
        <v>11</v>
      </c>
      <c r="Z2" s="52" t="s">
        <v>13</v>
      </c>
      <c r="AC2" s="52" t="s">
        <v>15</v>
      </c>
      <c r="AD2" s="52">
        <v>11</v>
      </c>
    </row>
    <row r="3" spans="5:30" ht="12.75" customHeight="1">
      <c r="E3" s="53" t="s">
        <v>16</v>
      </c>
      <c r="F3" s="54" t="s">
        <v>17</v>
      </c>
      <c r="G3" s="53">
        <v>1</v>
      </c>
      <c r="H3" s="55">
        <v>2</v>
      </c>
      <c r="I3" s="54">
        <v>3</v>
      </c>
      <c r="J3" s="52" t="s">
        <v>18</v>
      </c>
      <c r="K3" s="52" t="s">
        <v>19</v>
      </c>
      <c r="L3" s="53">
        <v>1</v>
      </c>
      <c r="M3" s="55">
        <v>2</v>
      </c>
      <c r="N3" s="57" t="s">
        <v>3</v>
      </c>
      <c r="O3" s="57" t="s">
        <v>6</v>
      </c>
      <c r="P3" s="53">
        <v>1</v>
      </c>
      <c r="Q3" s="55">
        <v>2</v>
      </c>
      <c r="R3" s="54">
        <v>3</v>
      </c>
      <c r="S3" s="55">
        <v>1</v>
      </c>
      <c r="T3" s="55">
        <v>2</v>
      </c>
      <c r="U3" s="55">
        <v>3</v>
      </c>
      <c r="V3" s="80" t="s">
        <v>20</v>
      </c>
      <c r="W3" s="52" t="s">
        <v>21</v>
      </c>
      <c r="X3" s="53">
        <v>1</v>
      </c>
      <c r="Y3" s="55">
        <v>2</v>
      </c>
      <c r="Z3" s="55">
        <v>3</v>
      </c>
      <c r="AA3" s="55">
        <v>4</v>
      </c>
      <c r="AB3" s="59">
        <v>5</v>
      </c>
      <c r="AC3" s="52" t="s">
        <v>22</v>
      </c>
      <c r="AD3" s="52" t="s">
        <v>23</v>
      </c>
    </row>
    <row r="4" spans="1:31" s="61" customFormat="1" ht="12.75" customHeight="1" thickBot="1">
      <c r="A4" s="60" t="s">
        <v>24</v>
      </c>
      <c r="B4" s="61" t="s">
        <v>25</v>
      </c>
      <c r="C4" s="61" t="s">
        <v>26</v>
      </c>
      <c r="D4" s="60"/>
      <c r="E4" s="62"/>
      <c r="F4" s="63"/>
      <c r="G4" s="62"/>
      <c r="H4" s="60"/>
      <c r="I4" s="63"/>
      <c r="J4" s="60"/>
      <c r="K4" s="60"/>
      <c r="L4" s="62"/>
      <c r="M4" s="60"/>
      <c r="N4" s="64"/>
      <c r="O4" s="64"/>
      <c r="P4" s="62"/>
      <c r="Q4" s="60" t="s">
        <v>317</v>
      </c>
      <c r="R4" s="63"/>
      <c r="S4" s="60"/>
      <c r="T4" s="60"/>
      <c r="U4" s="60"/>
      <c r="V4" s="81"/>
      <c r="W4" s="60"/>
      <c r="X4" s="62"/>
      <c r="Y4" s="65"/>
      <c r="Z4" s="60"/>
      <c r="AB4" s="66"/>
      <c r="AC4" s="60"/>
      <c r="AD4" s="60"/>
      <c r="AE4" s="78" t="s">
        <v>25</v>
      </c>
    </row>
    <row r="5" spans="1:31" ht="12.75" customHeight="1">
      <c r="A5" s="52">
        <v>69152</v>
      </c>
      <c r="B5" s="51" t="s">
        <v>27</v>
      </c>
      <c r="C5" s="51" t="s">
        <v>28</v>
      </c>
      <c r="E5" s="53">
        <v>2</v>
      </c>
      <c r="F5" s="54" t="s">
        <v>315</v>
      </c>
      <c r="G5" s="53">
        <v>2</v>
      </c>
      <c r="H5" s="55">
        <v>1</v>
      </c>
      <c r="I5" s="54" t="s">
        <v>311</v>
      </c>
      <c r="J5" s="52">
        <v>1</v>
      </c>
      <c r="K5" s="52">
        <v>1</v>
      </c>
      <c r="L5" s="53">
        <v>1</v>
      </c>
      <c r="M5" s="55">
        <v>1</v>
      </c>
      <c r="N5" s="57">
        <v>2</v>
      </c>
      <c r="O5" s="57">
        <v>1</v>
      </c>
      <c r="V5" s="80" t="s">
        <v>311</v>
      </c>
      <c r="W5" s="52" t="s">
        <v>354</v>
      </c>
      <c r="X5" s="53">
        <v>1</v>
      </c>
      <c r="Y5" s="67">
        <v>1</v>
      </c>
      <c r="Z5" s="67" t="s">
        <v>312</v>
      </c>
      <c r="AA5" s="67" t="s">
        <v>312</v>
      </c>
      <c r="AB5" s="59" t="s">
        <v>312</v>
      </c>
      <c r="AC5" s="52">
        <f aca="true" t="shared" si="0" ref="AC5:AC13">COUNT(E5:AB5)</f>
        <v>11</v>
      </c>
      <c r="AD5" s="52">
        <f aca="true" t="shared" si="1" ref="AD5:AD13">SUM(E5:AB5)</f>
        <v>14</v>
      </c>
      <c r="AE5" s="77" t="str">
        <f>+B5</f>
        <v>STAGHOUND</v>
      </c>
    </row>
    <row r="6" spans="25:27" ht="12.75" customHeight="1">
      <c r="Y6" s="67"/>
      <c r="Z6" s="67"/>
      <c r="AA6" s="67"/>
    </row>
    <row r="7" spans="1:31" ht="12.75" customHeight="1">
      <c r="A7" s="52">
        <v>56203</v>
      </c>
      <c r="B7" s="51" t="s">
        <v>29</v>
      </c>
      <c r="C7" s="51" t="s">
        <v>30</v>
      </c>
      <c r="E7" s="53">
        <v>4</v>
      </c>
      <c r="F7" s="54">
        <v>3</v>
      </c>
      <c r="K7" s="52">
        <v>4</v>
      </c>
      <c r="V7" s="80">
        <v>4</v>
      </c>
      <c r="W7" s="52">
        <v>6</v>
      </c>
      <c r="AA7" s="67"/>
      <c r="AC7" s="52">
        <f t="shared" si="0"/>
        <v>5</v>
      </c>
      <c r="AD7" s="52">
        <f t="shared" si="1"/>
        <v>21</v>
      </c>
      <c r="AE7" s="77" t="str">
        <f aca="true" t="shared" si="2" ref="AE7:AE23">+B7</f>
        <v>BAD PAK</v>
      </c>
    </row>
    <row r="8" spans="1:31" ht="12.75" customHeight="1">
      <c r="A8" s="52">
        <v>46194</v>
      </c>
      <c r="B8" s="51" t="s">
        <v>31</v>
      </c>
      <c r="C8" s="68" t="s">
        <v>32</v>
      </c>
      <c r="E8" s="53">
        <v>1</v>
      </c>
      <c r="F8" s="54">
        <v>2</v>
      </c>
      <c r="K8" s="52">
        <v>3</v>
      </c>
      <c r="V8" s="80">
        <v>2</v>
      </c>
      <c r="W8" s="52">
        <v>4</v>
      </c>
      <c r="Y8" s="67"/>
      <c r="AC8" s="52">
        <f t="shared" si="0"/>
        <v>5</v>
      </c>
      <c r="AD8" s="52">
        <f t="shared" si="1"/>
        <v>12</v>
      </c>
      <c r="AE8" s="77" t="str">
        <f t="shared" si="2"/>
        <v>STEALTH CHICKEN</v>
      </c>
    </row>
    <row r="9" spans="1:31" ht="12.75" customHeight="1">
      <c r="A9" s="52">
        <v>5055</v>
      </c>
      <c r="B9" s="51" t="s">
        <v>33</v>
      </c>
      <c r="C9" s="68" t="s">
        <v>34</v>
      </c>
      <c r="E9" s="53">
        <v>5</v>
      </c>
      <c r="F9" s="54">
        <v>1</v>
      </c>
      <c r="G9" s="53">
        <v>4</v>
      </c>
      <c r="H9" s="55">
        <v>3</v>
      </c>
      <c r="I9" s="54">
        <v>2</v>
      </c>
      <c r="V9" s="80">
        <v>1</v>
      </c>
      <c r="W9" s="52">
        <v>17</v>
      </c>
      <c r="AA9" s="67"/>
      <c r="AC9" s="52">
        <f t="shared" si="0"/>
        <v>7</v>
      </c>
      <c r="AD9" s="52">
        <f t="shared" si="1"/>
        <v>33</v>
      </c>
      <c r="AE9" s="77" t="str">
        <f t="shared" si="2"/>
        <v>BLUE BLAZES</v>
      </c>
    </row>
    <row r="10" spans="1:31" ht="12.75" customHeight="1">
      <c r="A10" s="52">
        <v>97999</v>
      </c>
      <c r="B10" s="51" t="s">
        <v>35</v>
      </c>
      <c r="C10" s="68" t="s">
        <v>36</v>
      </c>
      <c r="E10" s="53">
        <v>3</v>
      </c>
      <c r="F10" s="54">
        <v>7</v>
      </c>
      <c r="N10" s="57">
        <v>1</v>
      </c>
      <c r="O10" s="57">
        <v>4</v>
      </c>
      <c r="W10" s="52">
        <v>8</v>
      </c>
      <c r="AC10" s="52">
        <f t="shared" si="0"/>
        <v>5</v>
      </c>
      <c r="AD10" s="52">
        <f t="shared" si="1"/>
        <v>23</v>
      </c>
      <c r="AE10" s="77" t="str">
        <f t="shared" si="2"/>
        <v>ALCHEMY</v>
      </c>
    </row>
    <row r="11" spans="1:31" ht="12.75" customHeight="1">
      <c r="A11" s="52">
        <v>28385</v>
      </c>
      <c r="B11" s="51" t="s">
        <v>130</v>
      </c>
      <c r="C11" s="68" t="s">
        <v>131</v>
      </c>
      <c r="E11" s="53">
        <v>6</v>
      </c>
      <c r="G11" s="53">
        <v>1</v>
      </c>
      <c r="H11" s="55">
        <v>4</v>
      </c>
      <c r="I11" s="54">
        <v>4</v>
      </c>
      <c r="L11" s="53">
        <v>2</v>
      </c>
      <c r="M11" s="55">
        <v>2</v>
      </c>
      <c r="N11" s="57">
        <v>4</v>
      </c>
      <c r="O11" s="57">
        <v>2</v>
      </c>
      <c r="V11" s="80">
        <v>5</v>
      </c>
      <c r="W11" s="52">
        <v>17</v>
      </c>
      <c r="AC11" s="52">
        <f t="shared" si="0"/>
        <v>10</v>
      </c>
      <c r="AD11" s="52">
        <f t="shared" si="1"/>
        <v>47</v>
      </c>
      <c r="AE11" s="77" t="str">
        <f t="shared" si="2"/>
        <v>CAZADOR</v>
      </c>
    </row>
    <row r="12" spans="1:31" ht="12.75" customHeight="1">
      <c r="A12" s="52" t="s">
        <v>37</v>
      </c>
      <c r="B12" s="51" t="s">
        <v>38</v>
      </c>
      <c r="C12" s="68" t="s">
        <v>132</v>
      </c>
      <c r="E12" s="53">
        <v>9</v>
      </c>
      <c r="L12" s="53" t="s">
        <v>46</v>
      </c>
      <c r="AC12" s="52">
        <f t="shared" si="0"/>
        <v>1</v>
      </c>
      <c r="AD12" s="52">
        <f t="shared" si="1"/>
        <v>9</v>
      </c>
      <c r="AE12" s="77" t="str">
        <f t="shared" si="2"/>
        <v>STARS &amp; STRIPES</v>
      </c>
    </row>
    <row r="13" spans="1:31" ht="12.75" customHeight="1">
      <c r="A13" s="52">
        <v>46700</v>
      </c>
      <c r="B13" s="51" t="s">
        <v>133</v>
      </c>
      <c r="C13" s="68" t="s">
        <v>134</v>
      </c>
      <c r="E13" s="53">
        <v>9</v>
      </c>
      <c r="G13" s="53">
        <v>3</v>
      </c>
      <c r="H13" s="55">
        <v>2</v>
      </c>
      <c r="I13" s="54">
        <v>1</v>
      </c>
      <c r="J13" s="52">
        <v>2</v>
      </c>
      <c r="K13" s="52">
        <v>2</v>
      </c>
      <c r="W13" s="52">
        <v>7</v>
      </c>
      <c r="AC13" s="52">
        <f t="shared" si="0"/>
        <v>7</v>
      </c>
      <c r="AD13" s="52">
        <f t="shared" si="1"/>
        <v>26</v>
      </c>
      <c r="AE13" s="77" t="str">
        <f t="shared" si="2"/>
        <v>DERIVATIVE</v>
      </c>
    </row>
    <row r="14" spans="1:31" ht="12.75" customHeight="1">
      <c r="A14" s="52">
        <v>93247</v>
      </c>
      <c r="B14" s="51" t="s">
        <v>156</v>
      </c>
      <c r="C14" s="68" t="s">
        <v>157</v>
      </c>
      <c r="F14" s="54">
        <v>4</v>
      </c>
      <c r="K14" s="52">
        <v>5</v>
      </c>
      <c r="N14" s="57">
        <v>3</v>
      </c>
      <c r="O14" s="57">
        <v>3</v>
      </c>
      <c r="W14" s="52">
        <v>9</v>
      </c>
      <c r="AC14" s="52">
        <f aca="true" t="shared" si="3" ref="AC14:AC23">COUNT(E14:AB14)</f>
        <v>5</v>
      </c>
      <c r="AD14" s="52">
        <f aca="true" t="shared" si="4" ref="AD14:AD23">SUM(E14:AB14)</f>
        <v>24</v>
      </c>
      <c r="AE14" s="77" t="str">
        <f t="shared" si="2"/>
        <v>LITTLE WING</v>
      </c>
    </row>
    <row r="15" spans="1:31" ht="12.75" customHeight="1">
      <c r="A15" s="52">
        <v>51372</v>
      </c>
      <c r="B15" s="51" t="s">
        <v>235</v>
      </c>
      <c r="C15" s="68" t="s">
        <v>236</v>
      </c>
      <c r="N15" s="57">
        <v>5</v>
      </c>
      <c r="O15" s="57">
        <v>5</v>
      </c>
      <c r="AC15" s="52">
        <f t="shared" si="3"/>
        <v>2</v>
      </c>
      <c r="AD15" s="52">
        <f t="shared" si="4"/>
        <v>10</v>
      </c>
      <c r="AE15" s="77" t="str">
        <f t="shared" si="2"/>
        <v>ELANIUM</v>
      </c>
    </row>
    <row r="16" spans="1:31" ht="12.75" customHeight="1">
      <c r="A16" s="52">
        <v>97777</v>
      </c>
      <c r="B16" s="51" t="s">
        <v>318</v>
      </c>
      <c r="C16" s="68" t="s">
        <v>319</v>
      </c>
      <c r="W16" s="52">
        <v>1</v>
      </c>
      <c r="AC16" s="52">
        <f t="shared" si="3"/>
        <v>1</v>
      </c>
      <c r="AD16" s="52">
        <f t="shared" si="4"/>
        <v>1</v>
      </c>
      <c r="AE16" s="77" t="str">
        <f t="shared" si="2"/>
        <v>MEDICINE MAN</v>
      </c>
    </row>
    <row r="17" spans="1:31" ht="12.75" customHeight="1">
      <c r="A17" s="52">
        <v>88</v>
      </c>
      <c r="B17" s="51" t="s">
        <v>320</v>
      </c>
      <c r="C17" s="68" t="s">
        <v>321</v>
      </c>
      <c r="W17" s="52">
        <v>2</v>
      </c>
      <c r="AC17" s="52">
        <f t="shared" si="3"/>
        <v>1</v>
      </c>
      <c r="AD17" s="52">
        <f t="shared" si="4"/>
        <v>2</v>
      </c>
      <c r="AE17" s="77" t="str">
        <f t="shared" si="2"/>
        <v>OEX</v>
      </c>
    </row>
    <row r="18" spans="1:31" ht="12.75" customHeight="1">
      <c r="A18" s="52">
        <v>52005</v>
      </c>
      <c r="B18" s="51" t="s">
        <v>322</v>
      </c>
      <c r="C18" s="68" t="s">
        <v>323</v>
      </c>
      <c r="W18" s="52">
        <v>3</v>
      </c>
      <c r="AC18" s="52">
        <f t="shared" si="3"/>
        <v>1</v>
      </c>
      <c r="AD18" s="52">
        <f t="shared" si="4"/>
        <v>3</v>
      </c>
      <c r="AE18" s="77" t="str">
        <f t="shared" si="2"/>
        <v>REBEL YELL</v>
      </c>
    </row>
    <row r="19" spans="1:31" ht="12.75" customHeight="1">
      <c r="A19" s="52">
        <v>46469</v>
      </c>
      <c r="B19" s="51" t="s">
        <v>324</v>
      </c>
      <c r="C19" s="68" t="s">
        <v>325</v>
      </c>
      <c r="W19" s="52">
        <v>5</v>
      </c>
      <c r="AC19" s="52">
        <f t="shared" si="3"/>
        <v>1</v>
      </c>
      <c r="AD19" s="52">
        <f t="shared" si="4"/>
        <v>5</v>
      </c>
      <c r="AE19" s="77" t="str">
        <f t="shared" si="2"/>
        <v>MAGNITUDE 80</v>
      </c>
    </row>
    <row r="20" spans="1:31" ht="12.75" customHeight="1">
      <c r="A20" s="52">
        <v>52006</v>
      </c>
      <c r="B20" s="51" t="s">
        <v>326</v>
      </c>
      <c r="C20" s="68" t="s">
        <v>327</v>
      </c>
      <c r="W20" s="52">
        <v>17</v>
      </c>
      <c r="AC20" s="52">
        <f t="shared" si="3"/>
        <v>1</v>
      </c>
      <c r="AD20" s="52">
        <f t="shared" si="4"/>
        <v>17</v>
      </c>
      <c r="AE20" s="77" t="str">
        <f t="shared" si="2"/>
        <v>STARK RAVING MAD</v>
      </c>
    </row>
    <row r="21" spans="1:31" ht="12.75" customHeight="1">
      <c r="A21" s="52">
        <v>56718</v>
      </c>
      <c r="B21" s="51" t="s">
        <v>329</v>
      </c>
      <c r="C21" s="68" t="s">
        <v>328</v>
      </c>
      <c r="W21" s="52">
        <v>17</v>
      </c>
      <c r="AC21" s="52">
        <f t="shared" si="3"/>
        <v>1</v>
      </c>
      <c r="AD21" s="52">
        <f t="shared" si="4"/>
        <v>17</v>
      </c>
      <c r="AE21" s="77" t="str">
        <f t="shared" si="2"/>
        <v>VALKYRIE</v>
      </c>
    </row>
    <row r="22" spans="1:31" ht="12.75" customHeight="1">
      <c r="A22" s="52">
        <v>18926</v>
      </c>
      <c r="B22" s="51" t="s">
        <v>330</v>
      </c>
      <c r="C22" s="68" t="s">
        <v>331</v>
      </c>
      <c r="W22" s="52">
        <v>17</v>
      </c>
      <c r="AC22" s="52">
        <f t="shared" si="3"/>
        <v>1</v>
      </c>
      <c r="AD22" s="52">
        <f t="shared" si="4"/>
        <v>17</v>
      </c>
      <c r="AE22" s="77" t="str">
        <f t="shared" si="2"/>
        <v>HORIZON</v>
      </c>
    </row>
    <row r="23" spans="1:31" ht="12.75" customHeight="1">
      <c r="A23" s="52">
        <v>61119</v>
      </c>
      <c r="B23" s="51" t="s">
        <v>38</v>
      </c>
      <c r="C23" s="68" t="s">
        <v>141</v>
      </c>
      <c r="W23" s="52">
        <v>17</v>
      </c>
      <c r="AC23" s="52">
        <f t="shared" si="3"/>
        <v>1</v>
      </c>
      <c r="AD23" s="52">
        <f t="shared" si="4"/>
        <v>17</v>
      </c>
      <c r="AE23" s="77" t="str">
        <f t="shared" si="2"/>
        <v>STARS &amp; STRIPES</v>
      </c>
    </row>
    <row r="24" ht="12.75" customHeight="1"/>
    <row r="25" ht="12.75" customHeight="1"/>
    <row r="26" ht="12.75" customHeight="1">
      <c r="A26" s="52" t="s">
        <v>39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1">
      <selection activeCell="AJ18" sqref="AJ18"/>
    </sheetView>
  </sheetViews>
  <sheetFormatPr defaultColWidth="9.140625" defaultRowHeight="12.75"/>
  <cols>
    <col min="1" max="1" width="10.7109375" style="52" customWidth="1"/>
    <col min="2" max="2" width="19.421875" style="51" customWidth="1"/>
    <col min="3" max="3" width="18.00390625" style="51" customWidth="1"/>
    <col min="4" max="4" width="6.7109375" style="52" customWidth="1"/>
    <col min="5" max="5" width="6.7109375" style="53" customWidth="1"/>
    <col min="6" max="6" width="6.7109375" style="54" customWidth="1"/>
    <col min="7" max="7" width="6.7109375" style="53" customWidth="1"/>
    <col min="8" max="8" width="6.7109375" style="55" customWidth="1"/>
    <col min="9" max="9" width="6.7109375" style="54" customWidth="1"/>
    <col min="10" max="11" width="6.7109375" style="52" customWidth="1"/>
    <col min="12" max="12" width="6.7109375" style="53" customWidth="1"/>
    <col min="13" max="13" width="6.7109375" style="55" customWidth="1"/>
    <col min="14" max="14" width="6.7109375" style="53" customWidth="1"/>
    <col min="15" max="15" width="6.7109375" style="55" customWidth="1"/>
    <col min="16" max="17" width="6.7109375" style="57" customWidth="1"/>
    <col min="18" max="18" width="6.7109375" style="53" customWidth="1"/>
    <col min="19" max="19" width="6.7109375" style="55" customWidth="1"/>
    <col min="20" max="20" width="6.7109375" style="54" customWidth="1"/>
    <col min="21" max="23" width="6.7109375" style="55" customWidth="1"/>
    <col min="24" max="24" width="6.7109375" style="53" customWidth="1"/>
    <col min="25" max="26" width="6.7109375" style="55" customWidth="1"/>
    <col min="27" max="27" width="6.7109375" style="80" customWidth="1"/>
    <col min="28" max="28" width="6.7109375" style="52" customWidth="1"/>
    <col min="29" max="29" width="6.7109375" style="75" customWidth="1"/>
    <col min="30" max="32" width="6.7109375" style="58" customWidth="1"/>
    <col min="33" max="33" width="6.7109375" style="59" customWidth="1"/>
    <col min="34" max="35" width="6.7109375" style="52" customWidth="1"/>
    <col min="36" max="16384" width="9.140625" style="51" customWidth="1"/>
  </cols>
  <sheetData>
    <row r="1" spans="1:35" s="24" customFormat="1" ht="12.75" customHeight="1">
      <c r="A1" s="23"/>
      <c r="C1" s="29"/>
      <c r="D1" s="23"/>
      <c r="E1" s="45"/>
      <c r="F1" s="46"/>
      <c r="G1" s="45"/>
      <c r="H1" s="47" t="s">
        <v>0</v>
      </c>
      <c r="I1" s="46"/>
      <c r="J1" s="23"/>
      <c r="K1" s="23"/>
      <c r="L1" s="25"/>
      <c r="M1" s="48" t="s">
        <v>1</v>
      </c>
      <c r="N1" s="32"/>
      <c r="O1" s="48" t="s">
        <v>151</v>
      </c>
      <c r="P1" s="49" t="s">
        <v>2</v>
      </c>
      <c r="Q1" s="49" t="s">
        <v>3</v>
      </c>
      <c r="R1" s="45"/>
      <c r="S1" s="47"/>
      <c r="T1" s="46"/>
      <c r="U1" s="27"/>
      <c r="V1" s="27"/>
      <c r="W1" s="27"/>
      <c r="X1" s="25"/>
      <c r="Y1" s="27"/>
      <c r="Z1" s="27"/>
      <c r="AA1" s="79" t="s">
        <v>5</v>
      </c>
      <c r="AB1" s="23" t="s">
        <v>6</v>
      </c>
      <c r="AC1" s="73"/>
      <c r="AD1" s="74"/>
      <c r="AE1" s="27" t="s">
        <v>4</v>
      </c>
      <c r="AF1" s="29"/>
      <c r="AG1" s="30"/>
      <c r="AH1" s="23"/>
      <c r="AI1" s="23" t="s">
        <v>7</v>
      </c>
    </row>
    <row r="2" spans="1:35" ht="12.75" customHeight="1">
      <c r="A2" s="23"/>
      <c r="B2" s="50" t="s">
        <v>40</v>
      </c>
      <c r="H2" s="55" t="s">
        <v>9</v>
      </c>
      <c r="M2" s="56" t="s">
        <v>10</v>
      </c>
      <c r="O2" s="56" t="s">
        <v>152</v>
      </c>
      <c r="P2" s="57" t="s">
        <v>11</v>
      </c>
      <c r="Q2" s="57" t="s">
        <v>11</v>
      </c>
      <c r="S2" s="55" t="s">
        <v>12</v>
      </c>
      <c r="V2" s="55" t="s">
        <v>41</v>
      </c>
      <c r="Y2" s="55" t="s">
        <v>42</v>
      </c>
      <c r="AA2" s="80" t="s">
        <v>14</v>
      </c>
      <c r="AB2" s="52" t="s">
        <v>11</v>
      </c>
      <c r="AE2" s="55" t="s">
        <v>13</v>
      </c>
      <c r="AH2" s="52" t="s">
        <v>15</v>
      </c>
      <c r="AI2" s="52">
        <v>14</v>
      </c>
    </row>
    <row r="3" spans="5:35" ht="12.75" customHeight="1">
      <c r="E3" s="53" t="s">
        <v>16</v>
      </c>
      <c r="F3" s="54" t="s">
        <v>17</v>
      </c>
      <c r="G3" s="53">
        <v>1</v>
      </c>
      <c r="H3" s="55">
        <v>2</v>
      </c>
      <c r="I3" s="54">
        <v>3</v>
      </c>
      <c r="J3" s="52" t="s">
        <v>18</v>
      </c>
      <c r="K3" s="52" t="s">
        <v>19</v>
      </c>
      <c r="L3" s="53">
        <v>1</v>
      </c>
      <c r="M3" s="55">
        <v>2</v>
      </c>
      <c r="N3" s="53">
        <v>1</v>
      </c>
      <c r="O3" s="55">
        <v>2</v>
      </c>
      <c r="P3" s="57" t="s">
        <v>3</v>
      </c>
      <c r="Q3" s="57" t="s">
        <v>6</v>
      </c>
      <c r="R3" s="53">
        <v>1</v>
      </c>
      <c r="S3" s="55">
        <v>2</v>
      </c>
      <c r="T3" s="54">
        <v>3</v>
      </c>
      <c r="U3" s="55">
        <v>1</v>
      </c>
      <c r="V3" s="55">
        <v>2</v>
      </c>
      <c r="W3" s="55">
        <v>3</v>
      </c>
      <c r="X3" s="53">
        <v>1</v>
      </c>
      <c r="Y3" s="55">
        <v>2</v>
      </c>
      <c r="Z3" s="55">
        <v>3</v>
      </c>
      <c r="AA3" s="80" t="s">
        <v>20</v>
      </c>
      <c r="AB3" s="52" t="s">
        <v>21</v>
      </c>
      <c r="AC3" s="53">
        <v>1</v>
      </c>
      <c r="AD3" s="55">
        <v>2</v>
      </c>
      <c r="AE3" s="55">
        <v>3</v>
      </c>
      <c r="AF3" s="55">
        <v>4</v>
      </c>
      <c r="AG3" s="59">
        <v>5</v>
      </c>
      <c r="AH3" s="52" t="s">
        <v>22</v>
      </c>
      <c r="AI3" s="52" t="s">
        <v>23</v>
      </c>
    </row>
    <row r="4" spans="1:36" s="61" customFormat="1" ht="12.75" customHeight="1" thickBot="1">
      <c r="A4" s="60" t="s">
        <v>24</v>
      </c>
      <c r="B4" s="61" t="s">
        <v>25</v>
      </c>
      <c r="C4" s="61" t="s">
        <v>26</v>
      </c>
      <c r="D4" s="60"/>
      <c r="E4" s="62"/>
      <c r="F4" s="63"/>
      <c r="G4" s="62"/>
      <c r="H4" s="60"/>
      <c r="I4" s="63"/>
      <c r="J4" s="60"/>
      <c r="K4" s="60"/>
      <c r="L4" s="62"/>
      <c r="M4" s="60"/>
      <c r="N4" s="62"/>
      <c r="O4" s="60"/>
      <c r="P4" s="64"/>
      <c r="Q4" s="64"/>
      <c r="R4" s="62"/>
      <c r="S4" s="60" t="s">
        <v>317</v>
      </c>
      <c r="T4" s="63"/>
      <c r="U4" s="60"/>
      <c r="V4" s="60"/>
      <c r="W4" s="60"/>
      <c r="X4" s="62"/>
      <c r="Y4" s="60"/>
      <c r="Z4" s="60"/>
      <c r="AA4" s="81"/>
      <c r="AB4" s="60"/>
      <c r="AC4" s="76"/>
      <c r="AG4" s="66"/>
      <c r="AH4" s="60"/>
      <c r="AI4" s="60"/>
      <c r="AJ4" s="61" t="s">
        <v>25</v>
      </c>
    </row>
    <row r="5" spans="1:36" ht="12.75" customHeight="1">
      <c r="A5" s="52">
        <v>56603</v>
      </c>
      <c r="B5" s="51" t="s">
        <v>59</v>
      </c>
      <c r="C5" s="51" t="s">
        <v>60</v>
      </c>
      <c r="E5" s="53">
        <v>2</v>
      </c>
      <c r="AA5" s="80">
        <v>6</v>
      </c>
      <c r="AB5" s="52">
        <v>2</v>
      </c>
      <c r="AD5" s="67"/>
      <c r="AE5" s="67"/>
      <c r="AF5" s="67"/>
      <c r="AH5" s="52">
        <f>COUNT(E5:AG5)</f>
        <v>3</v>
      </c>
      <c r="AI5" s="52">
        <f>SUM(E5:AG5)</f>
        <v>10</v>
      </c>
      <c r="AJ5" s="51" t="str">
        <f>+B5</f>
        <v>UNCONTROLLABLE URGE</v>
      </c>
    </row>
    <row r="6" spans="1:36" s="58" customFormat="1" ht="12.75" customHeight="1">
      <c r="A6" s="55">
        <v>46830</v>
      </c>
      <c r="B6" s="58" t="s">
        <v>172</v>
      </c>
      <c r="C6" s="58" t="s">
        <v>174</v>
      </c>
      <c r="D6" s="55"/>
      <c r="E6" s="53"/>
      <c r="F6" s="54"/>
      <c r="G6" s="53">
        <v>1</v>
      </c>
      <c r="H6" s="55">
        <v>2</v>
      </c>
      <c r="I6" s="54">
        <v>1</v>
      </c>
      <c r="J6" s="55"/>
      <c r="K6" s="55"/>
      <c r="L6" s="53"/>
      <c r="M6" s="55"/>
      <c r="N6" s="53"/>
      <c r="O6" s="55"/>
      <c r="P6" s="57"/>
      <c r="Q6" s="57"/>
      <c r="R6" s="53"/>
      <c r="S6" s="55"/>
      <c r="T6" s="54"/>
      <c r="U6" s="55">
        <v>1</v>
      </c>
      <c r="V6" s="55">
        <v>3</v>
      </c>
      <c r="W6" s="55">
        <v>1</v>
      </c>
      <c r="X6" s="53"/>
      <c r="Y6" s="55"/>
      <c r="Z6" s="55"/>
      <c r="AA6" s="80">
        <v>7</v>
      </c>
      <c r="AB6" s="55">
        <v>6</v>
      </c>
      <c r="AC6" s="75"/>
      <c r="AG6" s="59"/>
      <c r="AH6" s="52">
        <f aca="true" t="shared" si="0" ref="AH6:AH17">COUNT(E6:AG6)</f>
        <v>8</v>
      </c>
      <c r="AI6" s="52">
        <f aca="true" t="shared" si="1" ref="AI6:AI17">SUM(E6:AG6)</f>
        <v>22</v>
      </c>
      <c r="AJ6" s="51" t="str">
        <f aca="true" t="shared" si="2" ref="AJ6:AJ18">+B6</f>
        <v>SUPER FLY</v>
      </c>
    </row>
    <row r="7" spans="1:36" ht="12.75" customHeight="1">
      <c r="A7" s="52">
        <v>104</v>
      </c>
      <c r="B7" s="69" t="s">
        <v>173</v>
      </c>
      <c r="C7" s="70" t="s">
        <v>175</v>
      </c>
      <c r="G7" s="53">
        <v>3</v>
      </c>
      <c r="H7" s="55">
        <v>1</v>
      </c>
      <c r="I7" s="54">
        <v>2</v>
      </c>
      <c r="AD7" s="67"/>
      <c r="AH7" s="52">
        <f t="shared" si="0"/>
        <v>3</v>
      </c>
      <c r="AI7" s="52">
        <f t="shared" si="1"/>
        <v>6</v>
      </c>
      <c r="AJ7" s="51" t="str">
        <f t="shared" si="2"/>
        <v>NEMESIS</v>
      </c>
    </row>
    <row r="8" spans="1:36" ht="12.75" customHeight="1">
      <c r="A8" s="52">
        <v>8</v>
      </c>
      <c r="B8" s="69" t="s">
        <v>193</v>
      </c>
      <c r="C8" s="70" t="s">
        <v>194</v>
      </c>
      <c r="L8" s="53">
        <v>1</v>
      </c>
      <c r="M8" s="55">
        <v>1</v>
      </c>
      <c r="P8" s="57">
        <v>1</v>
      </c>
      <c r="Q8" s="57">
        <v>1</v>
      </c>
      <c r="U8" s="55">
        <v>8</v>
      </c>
      <c r="V8" s="55">
        <v>4</v>
      </c>
      <c r="W8" s="55">
        <v>8</v>
      </c>
      <c r="AA8" s="80">
        <v>3</v>
      </c>
      <c r="AB8" s="52">
        <v>1</v>
      </c>
      <c r="AH8" s="52">
        <f t="shared" si="0"/>
        <v>9</v>
      </c>
      <c r="AI8" s="52">
        <f t="shared" si="1"/>
        <v>28</v>
      </c>
      <c r="AJ8" s="51" t="str">
        <f t="shared" si="2"/>
        <v>ABACUS</v>
      </c>
    </row>
    <row r="9" spans="1:36" ht="12.75" customHeight="1">
      <c r="A9" s="52">
        <v>62</v>
      </c>
      <c r="B9" s="69" t="s">
        <v>195</v>
      </c>
      <c r="C9" s="70" t="s">
        <v>196</v>
      </c>
      <c r="L9" s="53">
        <v>2</v>
      </c>
      <c r="M9" s="55">
        <v>2</v>
      </c>
      <c r="AA9" s="80">
        <v>5</v>
      </c>
      <c r="AH9" s="52">
        <f t="shared" si="0"/>
        <v>3</v>
      </c>
      <c r="AI9" s="52">
        <f t="shared" si="1"/>
        <v>9</v>
      </c>
      <c r="AJ9" s="51" t="str">
        <f t="shared" si="2"/>
        <v>JELANI</v>
      </c>
    </row>
    <row r="10" spans="1:36" ht="12.75" customHeight="1">
      <c r="A10" s="52">
        <v>52</v>
      </c>
      <c r="B10" s="69" t="s">
        <v>197</v>
      </c>
      <c r="C10" s="70" t="s">
        <v>198</v>
      </c>
      <c r="L10" s="53">
        <v>4</v>
      </c>
      <c r="M10" s="55">
        <v>3</v>
      </c>
      <c r="AH10" s="52">
        <f t="shared" si="0"/>
        <v>2</v>
      </c>
      <c r="AI10" s="52">
        <f t="shared" si="1"/>
        <v>7</v>
      </c>
      <c r="AJ10" s="51" t="str">
        <f t="shared" si="2"/>
        <v>SCOTCH BONNET</v>
      </c>
    </row>
    <row r="11" spans="1:36" ht="12.75" customHeight="1">
      <c r="A11" s="52">
        <v>72</v>
      </c>
      <c r="B11" s="69" t="s">
        <v>199</v>
      </c>
      <c r="C11" s="70" t="s">
        <v>200</v>
      </c>
      <c r="L11" s="53">
        <v>3</v>
      </c>
      <c r="M11" s="55">
        <v>5</v>
      </c>
      <c r="U11" s="55">
        <v>4</v>
      </c>
      <c r="V11" s="55">
        <v>7</v>
      </c>
      <c r="W11" s="55">
        <v>7</v>
      </c>
      <c r="AA11" s="80">
        <v>2</v>
      </c>
      <c r="AH11" s="52">
        <f t="shared" si="0"/>
        <v>6</v>
      </c>
      <c r="AI11" s="52">
        <f t="shared" si="1"/>
        <v>28</v>
      </c>
      <c r="AJ11" s="51" t="str">
        <f t="shared" si="2"/>
        <v>NASTY R</v>
      </c>
    </row>
    <row r="12" spans="1:36" ht="12.75" customHeight="1">
      <c r="A12" s="52">
        <v>56605</v>
      </c>
      <c r="B12" s="69" t="s">
        <v>201</v>
      </c>
      <c r="C12" s="70" t="s">
        <v>202</v>
      </c>
      <c r="L12" s="53">
        <v>5</v>
      </c>
      <c r="M12" s="55">
        <v>4</v>
      </c>
      <c r="AH12" s="52">
        <f t="shared" si="0"/>
        <v>2</v>
      </c>
      <c r="AI12" s="52">
        <f t="shared" si="1"/>
        <v>9</v>
      </c>
      <c r="AJ12" s="51" t="str">
        <f t="shared" si="2"/>
        <v>MOSH PIT</v>
      </c>
    </row>
    <row r="13" spans="1:36" ht="12.75" customHeight="1">
      <c r="A13" s="52">
        <v>19</v>
      </c>
      <c r="B13" s="51" t="s">
        <v>203</v>
      </c>
      <c r="C13" s="51" t="s">
        <v>204</v>
      </c>
      <c r="L13" s="53">
        <v>7</v>
      </c>
      <c r="M13" s="55">
        <v>7</v>
      </c>
      <c r="U13" s="55">
        <v>5</v>
      </c>
      <c r="V13" s="55">
        <v>1</v>
      </c>
      <c r="W13" s="55">
        <v>3</v>
      </c>
      <c r="AA13" s="80">
        <v>8</v>
      </c>
      <c r="AH13" s="52">
        <f t="shared" si="0"/>
        <v>6</v>
      </c>
      <c r="AI13" s="52">
        <f t="shared" si="1"/>
        <v>31</v>
      </c>
      <c r="AJ13" s="51" t="str">
        <f t="shared" si="2"/>
        <v>OCCAMS RAZOR</v>
      </c>
    </row>
    <row r="14" spans="1:36" ht="12.75" customHeight="1">
      <c r="A14" s="52">
        <v>11</v>
      </c>
      <c r="B14" s="51" t="s">
        <v>274</v>
      </c>
      <c r="C14" s="51" t="s">
        <v>275</v>
      </c>
      <c r="U14" s="55">
        <v>2</v>
      </c>
      <c r="V14" s="55">
        <v>2</v>
      </c>
      <c r="W14" s="55">
        <v>6</v>
      </c>
      <c r="AA14" s="80">
        <v>1</v>
      </c>
      <c r="AB14" s="52">
        <v>6</v>
      </c>
      <c r="AH14" s="52">
        <f t="shared" si="0"/>
        <v>5</v>
      </c>
      <c r="AI14" s="52">
        <f t="shared" si="1"/>
        <v>17</v>
      </c>
      <c r="AJ14" s="51" t="str">
        <f t="shared" si="2"/>
        <v>ANARCHY</v>
      </c>
    </row>
    <row r="15" spans="1:36" ht="12.75" customHeight="1">
      <c r="A15" s="52">
        <v>54</v>
      </c>
      <c r="B15" s="51" t="s">
        <v>276</v>
      </c>
      <c r="C15" s="51" t="s">
        <v>277</v>
      </c>
      <c r="U15" s="55">
        <v>3</v>
      </c>
      <c r="V15" s="55">
        <v>6</v>
      </c>
      <c r="W15" s="55">
        <v>2</v>
      </c>
      <c r="AA15" s="80">
        <v>4</v>
      </c>
      <c r="AB15" s="52">
        <v>6</v>
      </c>
      <c r="AH15" s="52">
        <f t="shared" si="0"/>
        <v>5</v>
      </c>
      <c r="AI15" s="52">
        <f t="shared" si="1"/>
        <v>21</v>
      </c>
      <c r="AJ15" s="51" t="str">
        <f t="shared" si="2"/>
        <v>NIHUI</v>
      </c>
    </row>
    <row r="16" spans="1:36" ht="12.75" customHeight="1">
      <c r="A16" s="52">
        <v>10</v>
      </c>
      <c r="B16" s="51" t="s">
        <v>278</v>
      </c>
      <c r="C16" s="51" t="s">
        <v>279</v>
      </c>
      <c r="U16" s="55">
        <v>6</v>
      </c>
      <c r="V16" s="55">
        <v>5</v>
      </c>
      <c r="W16" s="55">
        <v>5</v>
      </c>
      <c r="AH16" s="52">
        <f t="shared" si="0"/>
        <v>3</v>
      </c>
      <c r="AI16" s="52">
        <f t="shared" si="1"/>
        <v>16</v>
      </c>
      <c r="AJ16" s="51" t="str">
        <f t="shared" si="2"/>
        <v>HARBOR SAIL</v>
      </c>
    </row>
    <row r="17" spans="1:36" ht="12.75" customHeight="1">
      <c r="A17" s="52">
        <v>62</v>
      </c>
      <c r="B17" s="51" t="s">
        <v>280</v>
      </c>
      <c r="C17" s="51" t="s">
        <v>281</v>
      </c>
      <c r="U17" s="55">
        <v>7</v>
      </c>
      <c r="V17" s="55">
        <v>8</v>
      </c>
      <c r="W17" s="55">
        <v>4</v>
      </c>
      <c r="AH17" s="52">
        <f t="shared" si="0"/>
        <v>3</v>
      </c>
      <c r="AI17" s="52">
        <f t="shared" si="1"/>
        <v>19</v>
      </c>
      <c r="AJ17" s="51" t="str">
        <f t="shared" si="2"/>
        <v>JELINA</v>
      </c>
    </row>
    <row r="18" ht="12.75" customHeight="1">
      <c r="AJ18" s="51">
        <f t="shared" si="2"/>
        <v>0</v>
      </c>
    </row>
    <row r="19" ht="12.75" customHeight="1"/>
    <row r="20" ht="12.75" customHeight="1">
      <c r="A20" s="77"/>
    </row>
    <row r="21" ht="12.75" customHeight="1"/>
    <row r="22" ht="12.75" customHeight="1">
      <c r="AI22" s="51"/>
    </row>
    <row r="23" ht="12.75" customHeight="1">
      <c r="AI23" s="51"/>
    </row>
    <row r="24" ht="12.75" customHeight="1">
      <c r="AI24" s="51"/>
    </row>
    <row r="25" ht="12.75" customHeight="1">
      <c r="AI25" s="51"/>
    </row>
    <row r="26" ht="12.75" customHeight="1">
      <c r="AI26" s="51"/>
    </row>
    <row r="27" ht="12.75" customHeight="1">
      <c r="AI27" s="5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>
      <c r="A35" s="52" t="s">
        <v>39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workbookViewId="0" topLeftCell="A1">
      <selection activeCell="AH45" sqref="AH45"/>
    </sheetView>
  </sheetViews>
  <sheetFormatPr defaultColWidth="9.140625" defaultRowHeight="12.75"/>
  <cols>
    <col min="1" max="1" width="10.7109375" style="1" customWidth="1"/>
    <col min="2" max="2" width="19.421875" style="0" customWidth="1"/>
    <col min="3" max="3" width="18.00390625" style="0" customWidth="1"/>
    <col min="4" max="4" width="6.7109375" style="1" customWidth="1"/>
    <col min="5" max="5" width="6.7109375" style="6" customWidth="1"/>
    <col min="6" max="6" width="6.7109375" style="11" customWidth="1"/>
    <col min="7" max="7" width="6.7109375" style="6" customWidth="1"/>
    <col min="8" max="8" width="6.7109375" style="12" customWidth="1"/>
    <col min="9" max="9" width="6.7109375" style="11" customWidth="1"/>
    <col min="10" max="11" width="6.7109375" style="1" customWidth="1"/>
    <col min="12" max="12" width="6.7109375" style="6" customWidth="1"/>
    <col min="13" max="13" width="6.7109375" style="12" customWidth="1"/>
    <col min="14" max="14" width="6.7109375" style="6" customWidth="1"/>
    <col min="15" max="15" width="6.7109375" style="12" customWidth="1"/>
    <col min="16" max="17" width="6.7109375" style="14" customWidth="1"/>
    <col min="18" max="18" width="6.7109375" style="6" customWidth="1"/>
    <col min="19" max="19" width="6.7109375" style="12" customWidth="1"/>
    <col min="20" max="20" width="6.7109375" style="11" customWidth="1"/>
    <col min="21" max="23" width="6.7109375" style="12" customWidth="1"/>
    <col min="24" max="24" width="6.7109375" style="6" customWidth="1"/>
    <col min="25" max="26" width="6.7109375" style="12" customWidth="1"/>
    <col min="27" max="27" width="6.7109375" style="14" customWidth="1"/>
    <col min="28" max="28" width="6.7109375" style="1" customWidth="1"/>
    <col min="29" max="29" width="6.7109375" style="6" customWidth="1"/>
    <col min="30" max="32" width="6.7109375" style="12" customWidth="1"/>
    <col min="33" max="33" width="6.7109375" style="9" customWidth="1"/>
    <col min="34" max="35" width="6.7109375" style="1" customWidth="1"/>
  </cols>
  <sheetData>
    <row r="1" spans="3:35" ht="12.75" customHeight="1">
      <c r="C1" s="2"/>
      <c r="E1" s="3"/>
      <c r="F1" s="4"/>
      <c r="G1" s="3"/>
      <c r="H1" s="5" t="s">
        <v>0</v>
      </c>
      <c r="I1" s="4"/>
      <c r="M1" s="7" t="s">
        <v>1</v>
      </c>
      <c r="N1" s="32"/>
      <c r="O1" s="48" t="s">
        <v>151</v>
      </c>
      <c r="P1" s="8" t="s">
        <v>2</v>
      </c>
      <c r="Q1" s="8" t="s">
        <v>3</v>
      </c>
      <c r="R1" s="3"/>
      <c r="S1" s="5"/>
      <c r="T1" s="4"/>
      <c r="AA1" s="14" t="s">
        <v>5</v>
      </c>
      <c r="AB1" s="1" t="s">
        <v>6</v>
      </c>
      <c r="AC1" s="3"/>
      <c r="AD1" s="5"/>
      <c r="AE1" s="1" t="s">
        <v>4</v>
      </c>
      <c r="AI1" s="1" t="s">
        <v>7</v>
      </c>
    </row>
    <row r="2" spans="2:35" ht="12.75" customHeight="1">
      <c r="B2" s="10" t="s">
        <v>43</v>
      </c>
      <c r="H2" s="12" t="s">
        <v>9</v>
      </c>
      <c r="M2" s="13" t="s">
        <v>10</v>
      </c>
      <c r="N2" s="53"/>
      <c r="O2" s="56" t="s">
        <v>152</v>
      </c>
      <c r="P2" s="14" t="s">
        <v>11</v>
      </c>
      <c r="Q2" s="14" t="s">
        <v>11</v>
      </c>
      <c r="S2" s="12" t="s">
        <v>12</v>
      </c>
      <c r="V2" s="12" t="s">
        <v>41</v>
      </c>
      <c r="Y2" s="12" t="s">
        <v>42</v>
      </c>
      <c r="AA2" s="14" t="s">
        <v>14</v>
      </c>
      <c r="AB2" s="1" t="s">
        <v>11</v>
      </c>
      <c r="AE2" s="1" t="s">
        <v>13</v>
      </c>
      <c r="AH2" s="1" t="s">
        <v>15</v>
      </c>
      <c r="AI2" s="1">
        <v>14</v>
      </c>
    </row>
    <row r="3" spans="5:35" ht="12.75" customHeight="1">
      <c r="E3" s="6" t="s">
        <v>16</v>
      </c>
      <c r="F3" s="11" t="s">
        <v>17</v>
      </c>
      <c r="G3" s="6">
        <v>1</v>
      </c>
      <c r="H3" s="12">
        <v>2</v>
      </c>
      <c r="I3" s="11">
        <v>3</v>
      </c>
      <c r="J3" s="1" t="s">
        <v>18</v>
      </c>
      <c r="K3" s="1" t="s">
        <v>19</v>
      </c>
      <c r="L3" s="6">
        <v>1</v>
      </c>
      <c r="M3" s="12">
        <v>2</v>
      </c>
      <c r="N3" s="53">
        <v>1</v>
      </c>
      <c r="O3" s="55">
        <v>2</v>
      </c>
      <c r="P3" s="14" t="s">
        <v>3</v>
      </c>
      <c r="Q3" s="14" t="s">
        <v>6</v>
      </c>
      <c r="R3" s="6">
        <v>1</v>
      </c>
      <c r="S3" s="12">
        <v>2</v>
      </c>
      <c r="T3" s="11">
        <v>3</v>
      </c>
      <c r="U3" s="12">
        <v>1</v>
      </c>
      <c r="V3" s="12">
        <v>2</v>
      </c>
      <c r="W3" s="12">
        <v>3</v>
      </c>
      <c r="X3" s="6">
        <v>1</v>
      </c>
      <c r="Y3" s="12">
        <v>2</v>
      </c>
      <c r="Z3" s="12">
        <v>3</v>
      </c>
      <c r="AA3" s="14" t="s">
        <v>20</v>
      </c>
      <c r="AB3" s="1" t="s">
        <v>21</v>
      </c>
      <c r="AC3" s="6">
        <v>1</v>
      </c>
      <c r="AD3" s="12">
        <v>2</v>
      </c>
      <c r="AE3" s="12">
        <v>3</v>
      </c>
      <c r="AF3" s="12">
        <v>4</v>
      </c>
      <c r="AG3" s="9">
        <v>5</v>
      </c>
      <c r="AH3" s="1" t="s">
        <v>22</v>
      </c>
      <c r="AI3" s="1" t="s">
        <v>23</v>
      </c>
    </row>
    <row r="4" spans="1:36" s="16" customFormat="1" ht="12.75" customHeight="1" thickBot="1">
      <c r="A4" s="15" t="s">
        <v>24</v>
      </c>
      <c r="B4" s="16" t="s">
        <v>25</v>
      </c>
      <c r="C4" s="16" t="s">
        <v>26</v>
      </c>
      <c r="D4" s="15"/>
      <c r="E4" s="17"/>
      <c r="F4" s="18"/>
      <c r="G4" s="17"/>
      <c r="H4" s="15"/>
      <c r="I4" s="18"/>
      <c r="J4" s="15"/>
      <c r="K4" s="15"/>
      <c r="L4" s="17"/>
      <c r="M4" s="15"/>
      <c r="N4" s="17"/>
      <c r="O4" s="15"/>
      <c r="P4" s="19"/>
      <c r="Q4" s="19"/>
      <c r="R4" s="17"/>
      <c r="S4" s="60" t="s">
        <v>317</v>
      </c>
      <c r="T4" s="18"/>
      <c r="U4" s="15"/>
      <c r="V4" s="15"/>
      <c r="W4" s="15"/>
      <c r="X4" s="17"/>
      <c r="Y4" s="15"/>
      <c r="Z4" s="15"/>
      <c r="AA4" s="19"/>
      <c r="AB4" s="15"/>
      <c r="AC4" s="17"/>
      <c r="AD4" s="20"/>
      <c r="AE4" s="20"/>
      <c r="AF4" s="15"/>
      <c r="AG4" s="21"/>
      <c r="AH4" s="15"/>
      <c r="AI4" s="15"/>
      <c r="AJ4" s="16" t="s">
        <v>25</v>
      </c>
    </row>
    <row r="5" spans="1:36" s="24" customFormat="1" ht="12.75" customHeight="1">
      <c r="A5" s="23">
        <v>52447</v>
      </c>
      <c r="B5" s="24" t="s">
        <v>44</v>
      </c>
      <c r="C5" s="24" t="s">
        <v>45</v>
      </c>
      <c r="D5" s="23"/>
      <c r="E5" s="6">
        <v>2</v>
      </c>
      <c r="F5" s="26" t="s">
        <v>357</v>
      </c>
      <c r="G5" s="25">
        <v>1</v>
      </c>
      <c r="H5" s="27">
        <v>1</v>
      </c>
      <c r="I5" s="26">
        <v>4</v>
      </c>
      <c r="J5" s="23">
        <v>5</v>
      </c>
      <c r="K5" s="23">
        <v>3</v>
      </c>
      <c r="L5" s="25" t="s">
        <v>355</v>
      </c>
      <c r="M5" s="27">
        <v>1</v>
      </c>
      <c r="N5" s="25"/>
      <c r="O5" s="27"/>
      <c r="P5" s="28">
        <v>5</v>
      </c>
      <c r="Q5" s="28" t="s">
        <v>316</v>
      </c>
      <c r="R5" s="25"/>
      <c r="S5" s="27"/>
      <c r="T5" s="26"/>
      <c r="U5" s="27">
        <v>1</v>
      </c>
      <c r="V5" s="27">
        <v>1</v>
      </c>
      <c r="W5" s="27">
        <v>3</v>
      </c>
      <c r="X5" s="25">
        <v>1</v>
      </c>
      <c r="Y5" s="27">
        <v>1</v>
      </c>
      <c r="Z5" s="27">
        <v>1</v>
      </c>
      <c r="AA5" s="28" t="s">
        <v>316</v>
      </c>
      <c r="AB5" s="23"/>
      <c r="AC5" s="25"/>
      <c r="AD5" s="27"/>
      <c r="AE5" s="27"/>
      <c r="AF5" s="27"/>
      <c r="AG5" s="30"/>
      <c r="AH5" s="1">
        <f aca="true" t="shared" si="0" ref="AH5:AH45">COUNT(E5:AG5)</f>
        <v>14</v>
      </c>
      <c r="AI5" s="1">
        <f aca="true" t="shared" si="1" ref="AI5:AI45">SUM(E5:AG5)</f>
        <v>30</v>
      </c>
      <c r="AJ5" s="24" t="str">
        <f>+B5</f>
        <v>FRENCH BRED</v>
      </c>
    </row>
    <row r="6" spans="1:36" ht="12.75" customHeight="1">
      <c r="A6" s="1">
        <v>42733</v>
      </c>
      <c r="B6" t="s">
        <v>47</v>
      </c>
      <c r="C6" t="s">
        <v>48</v>
      </c>
      <c r="E6" s="6" t="s">
        <v>314</v>
      </c>
      <c r="F6" s="11" t="s">
        <v>357</v>
      </c>
      <c r="G6" s="6">
        <v>5</v>
      </c>
      <c r="H6" s="12" t="s">
        <v>355</v>
      </c>
      <c r="I6" s="11">
        <v>2</v>
      </c>
      <c r="J6" s="1" t="s">
        <v>356</v>
      </c>
      <c r="K6" s="1">
        <v>1</v>
      </c>
      <c r="L6" s="6">
        <v>2</v>
      </c>
      <c r="M6" s="12">
        <v>2</v>
      </c>
      <c r="N6" s="6">
        <v>1</v>
      </c>
      <c r="O6" s="12">
        <v>1</v>
      </c>
      <c r="P6" s="14">
        <v>1</v>
      </c>
      <c r="Q6" s="14">
        <v>1</v>
      </c>
      <c r="U6" s="12">
        <v>2</v>
      </c>
      <c r="V6" s="12">
        <v>4</v>
      </c>
      <c r="W6" s="12" t="s">
        <v>355</v>
      </c>
      <c r="X6" s="6">
        <v>2</v>
      </c>
      <c r="Y6" s="12">
        <v>3</v>
      </c>
      <c r="Z6" s="12" t="s">
        <v>355</v>
      </c>
      <c r="AA6" s="14">
        <v>3</v>
      </c>
      <c r="AH6" s="1">
        <f t="shared" si="0"/>
        <v>14</v>
      </c>
      <c r="AI6" s="1">
        <f t="shared" si="1"/>
        <v>30</v>
      </c>
      <c r="AJ6" t="str">
        <f aca="true" t="shared" si="2" ref="AJ6:AJ45">+B6</f>
        <v>MALEFICENT</v>
      </c>
    </row>
    <row r="7" spans="1:36" ht="12.75" customHeight="1">
      <c r="A7" s="1">
        <v>7391</v>
      </c>
      <c r="B7" t="s">
        <v>49</v>
      </c>
      <c r="C7" t="s">
        <v>50</v>
      </c>
      <c r="E7" s="6">
        <v>4</v>
      </c>
      <c r="F7" s="11">
        <v>2</v>
      </c>
      <c r="G7" s="6">
        <v>3</v>
      </c>
      <c r="H7" s="12">
        <v>2</v>
      </c>
      <c r="I7" s="11">
        <v>1</v>
      </c>
      <c r="J7" s="1">
        <v>2</v>
      </c>
      <c r="K7" s="1">
        <v>4</v>
      </c>
      <c r="L7" s="6" t="s">
        <v>313</v>
      </c>
      <c r="M7" s="12">
        <v>3</v>
      </c>
      <c r="X7" s="6">
        <v>3</v>
      </c>
      <c r="Y7" s="12" t="s">
        <v>313</v>
      </c>
      <c r="Z7" s="12" t="s">
        <v>355</v>
      </c>
      <c r="AA7" s="14" t="s">
        <v>355</v>
      </c>
      <c r="AB7" s="1" t="s">
        <v>354</v>
      </c>
      <c r="AC7" s="6">
        <v>1</v>
      </c>
      <c r="AD7" s="22">
        <v>2</v>
      </c>
      <c r="AE7" s="22">
        <v>1</v>
      </c>
      <c r="AF7" s="22">
        <v>1</v>
      </c>
      <c r="AG7" s="9">
        <v>1</v>
      </c>
      <c r="AH7" s="1">
        <f t="shared" si="0"/>
        <v>14</v>
      </c>
      <c r="AI7" s="1">
        <f t="shared" si="1"/>
        <v>30</v>
      </c>
      <c r="AJ7" t="str">
        <f>+B7</f>
        <v>ELCIPSE</v>
      </c>
    </row>
    <row r="8" spans="1:36" s="24" customFormat="1" ht="12.75" customHeight="1">
      <c r="A8" s="23">
        <v>46307</v>
      </c>
      <c r="B8" s="24" t="s">
        <v>51</v>
      </c>
      <c r="C8" s="24" t="s">
        <v>52</v>
      </c>
      <c r="D8" s="23"/>
      <c r="E8" s="6">
        <v>1</v>
      </c>
      <c r="F8" s="26" t="s">
        <v>357</v>
      </c>
      <c r="G8" s="25"/>
      <c r="H8" s="27"/>
      <c r="I8" s="26"/>
      <c r="J8" s="23">
        <v>1</v>
      </c>
      <c r="K8" s="23">
        <v>5</v>
      </c>
      <c r="L8" s="25" t="s">
        <v>316</v>
      </c>
      <c r="M8" s="27">
        <v>5</v>
      </c>
      <c r="N8" s="25"/>
      <c r="O8" s="27"/>
      <c r="P8" s="28">
        <v>2</v>
      </c>
      <c r="Q8" s="28" t="s">
        <v>356</v>
      </c>
      <c r="R8" s="25"/>
      <c r="S8" s="27"/>
      <c r="T8" s="26"/>
      <c r="U8" s="27">
        <v>3</v>
      </c>
      <c r="V8" s="27">
        <v>3</v>
      </c>
      <c r="W8" s="27">
        <v>1</v>
      </c>
      <c r="X8" s="25"/>
      <c r="Y8" s="27"/>
      <c r="Z8" s="27"/>
      <c r="AA8" s="28">
        <v>4</v>
      </c>
      <c r="AB8" s="23"/>
      <c r="AC8" s="25">
        <v>2</v>
      </c>
      <c r="AD8" s="27">
        <v>1</v>
      </c>
      <c r="AE8" s="27">
        <v>3</v>
      </c>
      <c r="AF8" s="27">
        <v>2</v>
      </c>
      <c r="AG8" s="30">
        <v>2</v>
      </c>
      <c r="AH8" s="1">
        <f t="shared" si="0"/>
        <v>14</v>
      </c>
      <c r="AI8" s="1">
        <f t="shared" si="1"/>
        <v>35</v>
      </c>
      <c r="AJ8" s="24" t="str">
        <f>+B8</f>
        <v>EL SUENO</v>
      </c>
    </row>
    <row r="9" spans="1:36" s="24" customFormat="1" ht="12.75">
      <c r="A9" s="23">
        <v>35119</v>
      </c>
      <c r="B9" s="24" t="s">
        <v>73</v>
      </c>
      <c r="C9" s="24" t="s">
        <v>142</v>
      </c>
      <c r="D9" s="23"/>
      <c r="E9" s="25" t="s">
        <v>358</v>
      </c>
      <c r="F9" s="26">
        <v>4</v>
      </c>
      <c r="G9" s="25">
        <v>7</v>
      </c>
      <c r="H9" s="27">
        <v>6</v>
      </c>
      <c r="I9" s="26">
        <v>6</v>
      </c>
      <c r="J9" s="23"/>
      <c r="K9" s="23">
        <v>8</v>
      </c>
      <c r="L9" s="25"/>
      <c r="M9" s="27"/>
      <c r="N9" s="25">
        <v>2</v>
      </c>
      <c r="O9" s="27">
        <v>2</v>
      </c>
      <c r="P9" s="28">
        <v>8</v>
      </c>
      <c r="Q9" s="28">
        <v>2</v>
      </c>
      <c r="R9" s="25"/>
      <c r="S9" s="27"/>
      <c r="T9" s="26"/>
      <c r="U9" s="27">
        <v>4</v>
      </c>
      <c r="V9" s="27">
        <v>5</v>
      </c>
      <c r="W9" s="27">
        <v>2</v>
      </c>
      <c r="X9" s="25"/>
      <c r="Y9" s="27"/>
      <c r="Z9" s="27"/>
      <c r="AA9" s="28">
        <v>8</v>
      </c>
      <c r="AB9" s="23">
        <v>17</v>
      </c>
      <c r="AC9" s="25"/>
      <c r="AD9" s="27"/>
      <c r="AE9" s="27"/>
      <c r="AF9" s="27"/>
      <c r="AG9" s="30"/>
      <c r="AH9" s="1">
        <f>COUNT(E9:AG9)</f>
        <v>14</v>
      </c>
      <c r="AI9" s="1">
        <f>SUM(E9:AG9)</f>
        <v>81</v>
      </c>
      <c r="AJ9" s="24" t="str">
        <f>+B9</f>
        <v>MOONRAKER</v>
      </c>
    </row>
    <row r="10" spans="1:35" s="24" customFormat="1" ht="12.75">
      <c r="A10" s="23"/>
      <c r="D10" s="23"/>
      <c r="E10" s="25"/>
      <c r="F10" s="26"/>
      <c r="G10" s="25"/>
      <c r="H10" s="27"/>
      <c r="I10" s="26"/>
      <c r="J10" s="23"/>
      <c r="K10" s="23"/>
      <c r="L10" s="25"/>
      <c r="M10" s="27"/>
      <c r="N10" s="25"/>
      <c r="O10" s="27"/>
      <c r="P10" s="28"/>
      <c r="Q10" s="28"/>
      <c r="R10" s="25"/>
      <c r="S10" s="27"/>
      <c r="T10" s="26"/>
      <c r="U10" s="27"/>
      <c r="V10" s="27"/>
      <c r="W10" s="27"/>
      <c r="X10" s="25"/>
      <c r="Y10" s="27"/>
      <c r="Z10" s="27"/>
      <c r="AA10" s="28"/>
      <c r="AB10" s="23"/>
      <c r="AC10" s="25"/>
      <c r="AD10" s="27"/>
      <c r="AE10" s="27"/>
      <c r="AF10" s="27"/>
      <c r="AG10" s="30"/>
      <c r="AH10" s="1"/>
      <c r="AI10" s="1"/>
    </row>
    <row r="11" spans="1:36" ht="12.75" customHeight="1">
      <c r="A11" s="1">
        <v>43513</v>
      </c>
      <c r="B11" t="s">
        <v>55</v>
      </c>
      <c r="C11" t="s">
        <v>56</v>
      </c>
      <c r="E11" s="6">
        <v>5</v>
      </c>
      <c r="F11" s="11">
        <v>3</v>
      </c>
      <c r="J11" s="1">
        <v>4</v>
      </c>
      <c r="K11" s="1">
        <v>6</v>
      </c>
      <c r="P11" s="14">
        <v>7</v>
      </c>
      <c r="Q11" s="14">
        <v>5</v>
      </c>
      <c r="AA11" s="14">
        <v>7</v>
      </c>
      <c r="AB11" s="1">
        <v>4</v>
      </c>
      <c r="AD11" s="22"/>
      <c r="AE11" s="22"/>
      <c r="AF11" s="22"/>
      <c r="AH11" s="1">
        <f t="shared" si="0"/>
        <v>8</v>
      </c>
      <c r="AI11" s="1">
        <f t="shared" si="1"/>
        <v>41</v>
      </c>
      <c r="AJ11" t="str">
        <f t="shared" si="2"/>
        <v>TRIPPIN</v>
      </c>
    </row>
    <row r="12" spans="1:36" ht="12.75" customHeight="1">
      <c r="A12" s="1">
        <v>77390</v>
      </c>
      <c r="B12" t="s">
        <v>57</v>
      </c>
      <c r="C12" t="s">
        <v>58</v>
      </c>
      <c r="E12" s="6">
        <v>3</v>
      </c>
      <c r="G12" s="6">
        <v>4</v>
      </c>
      <c r="H12" s="12">
        <v>4</v>
      </c>
      <c r="I12" s="11">
        <v>5</v>
      </c>
      <c r="J12" s="1">
        <v>15</v>
      </c>
      <c r="K12" s="1">
        <v>7</v>
      </c>
      <c r="L12" s="6">
        <v>3</v>
      </c>
      <c r="M12" s="12">
        <v>6</v>
      </c>
      <c r="P12" s="14">
        <v>4</v>
      </c>
      <c r="Q12" s="14">
        <v>3</v>
      </c>
      <c r="AH12" s="1">
        <f t="shared" si="0"/>
        <v>10</v>
      </c>
      <c r="AI12" s="1">
        <f t="shared" si="1"/>
        <v>54</v>
      </c>
      <c r="AJ12" t="str">
        <f t="shared" si="2"/>
        <v>HOUN DAWG</v>
      </c>
    </row>
    <row r="13" spans="1:36" s="24" customFormat="1" ht="12.75" customHeight="1">
      <c r="A13" s="23">
        <v>46462</v>
      </c>
      <c r="B13" s="24" t="s">
        <v>61</v>
      </c>
      <c r="C13" s="24" t="s">
        <v>62</v>
      </c>
      <c r="D13" s="23"/>
      <c r="E13" s="6">
        <v>18</v>
      </c>
      <c r="F13" s="26"/>
      <c r="G13" s="25"/>
      <c r="H13" s="27"/>
      <c r="I13" s="26"/>
      <c r="J13" s="23">
        <v>15</v>
      </c>
      <c r="K13" s="23"/>
      <c r="L13" s="25"/>
      <c r="M13" s="27"/>
      <c r="N13" s="25"/>
      <c r="O13" s="27"/>
      <c r="P13" s="28"/>
      <c r="Q13" s="28"/>
      <c r="R13" s="25"/>
      <c r="S13" s="27"/>
      <c r="T13" s="26"/>
      <c r="U13" s="27"/>
      <c r="V13" s="27"/>
      <c r="W13" s="27"/>
      <c r="X13" s="25"/>
      <c r="Y13" s="27"/>
      <c r="Z13" s="27"/>
      <c r="AA13" s="28"/>
      <c r="AB13" s="23"/>
      <c r="AC13" s="25"/>
      <c r="AD13" s="27"/>
      <c r="AE13" s="27"/>
      <c r="AF13" s="27"/>
      <c r="AG13" s="30"/>
      <c r="AH13" s="1">
        <f t="shared" si="0"/>
        <v>2</v>
      </c>
      <c r="AI13" s="1">
        <f t="shared" si="1"/>
        <v>33</v>
      </c>
      <c r="AJ13" s="24" t="str">
        <f t="shared" si="2"/>
        <v>PACIFICO</v>
      </c>
    </row>
    <row r="14" spans="1:36" s="24" customFormat="1" ht="12.75" customHeight="1">
      <c r="A14" s="23">
        <v>56245</v>
      </c>
      <c r="B14" s="24" t="s">
        <v>63</v>
      </c>
      <c r="C14" s="24" t="s">
        <v>64</v>
      </c>
      <c r="D14" s="23"/>
      <c r="E14" s="6">
        <v>18</v>
      </c>
      <c r="F14" s="26">
        <v>14</v>
      </c>
      <c r="G14" s="25"/>
      <c r="H14" s="27"/>
      <c r="I14" s="26"/>
      <c r="J14" s="23">
        <v>15</v>
      </c>
      <c r="K14" s="23">
        <v>10</v>
      </c>
      <c r="L14" s="25"/>
      <c r="M14" s="27"/>
      <c r="N14" s="25"/>
      <c r="O14" s="27"/>
      <c r="P14" s="28">
        <v>10</v>
      </c>
      <c r="Q14" s="28">
        <v>14</v>
      </c>
      <c r="R14" s="25"/>
      <c r="S14" s="27"/>
      <c r="T14" s="26"/>
      <c r="U14" s="27"/>
      <c r="V14" s="27"/>
      <c r="W14" s="27"/>
      <c r="X14" s="25"/>
      <c r="Y14" s="27"/>
      <c r="Z14" s="27"/>
      <c r="AA14" s="28"/>
      <c r="AB14" s="23"/>
      <c r="AC14" s="25"/>
      <c r="AD14" s="27"/>
      <c r="AE14" s="27"/>
      <c r="AF14" s="27"/>
      <c r="AG14" s="30"/>
      <c r="AH14" s="1">
        <f t="shared" si="0"/>
        <v>6</v>
      </c>
      <c r="AI14" s="1">
        <f t="shared" si="1"/>
        <v>81</v>
      </c>
      <c r="AJ14" s="24" t="str">
        <f t="shared" si="2"/>
        <v>SECOND WIND</v>
      </c>
    </row>
    <row r="15" spans="1:36" s="24" customFormat="1" ht="12.75" customHeight="1">
      <c r="A15" s="23">
        <v>7223</v>
      </c>
      <c r="B15" s="24" t="s">
        <v>65</v>
      </c>
      <c r="C15" s="24" t="s">
        <v>66</v>
      </c>
      <c r="D15" s="23"/>
      <c r="E15" s="6">
        <v>9</v>
      </c>
      <c r="F15" s="26"/>
      <c r="G15" s="25"/>
      <c r="H15" s="27"/>
      <c r="I15" s="26"/>
      <c r="J15" s="23"/>
      <c r="K15" s="23"/>
      <c r="L15" s="25"/>
      <c r="M15" s="27"/>
      <c r="N15" s="25"/>
      <c r="O15" s="27"/>
      <c r="P15" s="28"/>
      <c r="Q15" s="28"/>
      <c r="R15" s="25"/>
      <c r="S15" s="27"/>
      <c r="T15" s="26"/>
      <c r="U15" s="27"/>
      <c r="V15" s="27"/>
      <c r="W15" s="27"/>
      <c r="X15" s="25"/>
      <c r="Y15" s="27"/>
      <c r="Z15" s="27"/>
      <c r="AA15" s="28"/>
      <c r="AB15" s="23"/>
      <c r="AC15" s="25"/>
      <c r="AD15" s="27"/>
      <c r="AE15" s="27"/>
      <c r="AF15" s="27"/>
      <c r="AG15" s="30"/>
      <c r="AH15" s="1">
        <f t="shared" si="0"/>
        <v>1</v>
      </c>
      <c r="AI15" s="1">
        <f t="shared" si="1"/>
        <v>9</v>
      </c>
      <c r="AJ15" s="24" t="str">
        <f t="shared" si="2"/>
        <v>ADVENTURE</v>
      </c>
    </row>
    <row r="16" spans="1:36" s="24" customFormat="1" ht="12.75" customHeight="1">
      <c r="A16" s="23">
        <v>52096</v>
      </c>
      <c r="B16" s="24" t="s">
        <v>67</v>
      </c>
      <c r="C16" s="24" t="s">
        <v>68</v>
      </c>
      <c r="D16" s="23"/>
      <c r="E16" s="6">
        <v>6</v>
      </c>
      <c r="F16" s="26">
        <v>14</v>
      </c>
      <c r="G16" s="25"/>
      <c r="H16" s="27"/>
      <c r="I16" s="26"/>
      <c r="J16" s="23">
        <v>3</v>
      </c>
      <c r="K16" s="23"/>
      <c r="L16" s="25"/>
      <c r="M16" s="27"/>
      <c r="N16" s="25"/>
      <c r="O16" s="27"/>
      <c r="P16" s="28"/>
      <c r="Q16" s="28"/>
      <c r="R16" s="25"/>
      <c r="S16" s="27"/>
      <c r="T16" s="26"/>
      <c r="U16" s="27"/>
      <c r="V16" s="27"/>
      <c r="W16" s="27"/>
      <c r="X16" s="25"/>
      <c r="Y16" s="27"/>
      <c r="Z16" s="27"/>
      <c r="AA16" s="28"/>
      <c r="AB16" s="23">
        <v>17</v>
      </c>
      <c r="AC16" s="25"/>
      <c r="AD16" s="27"/>
      <c r="AE16" s="27"/>
      <c r="AF16" s="27"/>
      <c r="AG16" s="30"/>
      <c r="AH16" s="1">
        <f t="shared" si="0"/>
        <v>4</v>
      </c>
      <c r="AI16" s="1">
        <f t="shared" si="1"/>
        <v>40</v>
      </c>
      <c r="AJ16" s="24" t="str">
        <f t="shared" si="2"/>
        <v>SUPER GNAT</v>
      </c>
    </row>
    <row r="17" spans="1:36" s="24" customFormat="1" ht="12.75" customHeight="1">
      <c r="A17" s="23">
        <v>46264</v>
      </c>
      <c r="B17" s="24" t="s">
        <v>69</v>
      </c>
      <c r="C17" s="24" t="s">
        <v>70</v>
      </c>
      <c r="D17" s="23"/>
      <c r="E17" s="25">
        <v>18</v>
      </c>
      <c r="F17" s="26">
        <v>14</v>
      </c>
      <c r="G17" s="25"/>
      <c r="H17" s="27"/>
      <c r="I17" s="26"/>
      <c r="J17" s="23">
        <v>7</v>
      </c>
      <c r="K17" s="23"/>
      <c r="L17" s="25"/>
      <c r="M17" s="27"/>
      <c r="N17" s="25"/>
      <c r="O17" s="27"/>
      <c r="P17" s="28"/>
      <c r="Q17" s="28"/>
      <c r="R17" s="25"/>
      <c r="S17" s="27"/>
      <c r="T17" s="26"/>
      <c r="U17" s="27"/>
      <c r="V17" s="27"/>
      <c r="W17" s="27"/>
      <c r="X17" s="25"/>
      <c r="Y17" s="27"/>
      <c r="Z17" s="27"/>
      <c r="AA17" s="28"/>
      <c r="AB17" s="23">
        <v>17</v>
      </c>
      <c r="AC17" s="25"/>
      <c r="AD17" s="27"/>
      <c r="AE17" s="27"/>
      <c r="AF17" s="27"/>
      <c r="AG17" s="30"/>
      <c r="AH17" s="1">
        <f t="shared" si="0"/>
        <v>4</v>
      </c>
      <c r="AI17" s="1">
        <f t="shared" si="1"/>
        <v>56</v>
      </c>
      <c r="AJ17" s="24" t="str">
        <f t="shared" si="2"/>
        <v>WINDSWEPT</v>
      </c>
    </row>
    <row r="18" spans="1:36" s="24" customFormat="1" ht="12.75">
      <c r="A18" s="23">
        <v>46854</v>
      </c>
      <c r="B18" s="24" t="s">
        <v>74</v>
      </c>
      <c r="C18" s="24" t="s">
        <v>136</v>
      </c>
      <c r="D18" s="23"/>
      <c r="E18" s="25">
        <v>18</v>
      </c>
      <c r="F18" s="26"/>
      <c r="G18" s="25"/>
      <c r="H18" s="27"/>
      <c r="I18" s="26"/>
      <c r="J18" s="23"/>
      <c r="K18" s="23"/>
      <c r="L18" s="25"/>
      <c r="M18" s="27"/>
      <c r="N18" s="25"/>
      <c r="O18" s="27"/>
      <c r="P18" s="28"/>
      <c r="Q18" s="28"/>
      <c r="R18" s="25"/>
      <c r="S18" s="27"/>
      <c r="T18" s="26"/>
      <c r="U18" s="27"/>
      <c r="V18" s="27"/>
      <c r="W18" s="27"/>
      <c r="X18" s="25"/>
      <c r="Y18" s="27"/>
      <c r="Z18" s="27"/>
      <c r="AA18" s="28"/>
      <c r="AB18" s="23">
        <v>17</v>
      </c>
      <c r="AC18" s="25"/>
      <c r="AD18" s="27"/>
      <c r="AE18" s="27"/>
      <c r="AF18" s="27"/>
      <c r="AG18" s="30"/>
      <c r="AH18" s="1">
        <f t="shared" si="0"/>
        <v>2</v>
      </c>
      <c r="AI18" s="1">
        <f t="shared" si="1"/>
        <v>35</v>
      </c>
      <c r="AJ18" s="24" t="str">
        <f t="shared" si="2"/>
        <v>KEELEY</v>
      </c>
    </row>
    <row r="19" spans="1:36" s="24" customFormat="1" ht="12.75">
      <c r="A19" s="23">
        <v>97230</v>
      </c>
      <c r="B19" s="24" t="s">
        <v>75</v>
      </c>
      <c r="C19" s="24" t="s">
        <v>135</v>
      </c>
      <c r="D19" s="23"/>
      <c r="E19" s="25">
        <v>7</v>
      </c>
      <c r="F19" s="26">
        <v>1</v>
      </c>
      <c r="G19" s="25"/>
      <c r="H19" s="27"/>
      <c r="I19" s="26"/>
      <c r="J19" s="23">
        <v>8</v>
      </c>
      <c r="K19" s="23">
        <v>2</v>
      </c>
      <c r="L19" s="25"/>
      <c r="M19" s="27"/>
      <c r="N19" s="25"/>
      <c r="O19" s="27"/>
      <c r="P19" s="28">
        <v>9</v>
      </c>
      <c r="Q19" s="28">
        <v>4</v>
      </c>
      <c r="R19" s="25"/>
      <c r="S19" s="27"/>
      <c r="T19" s="26"/>
      <c r="U19" s="27"/>
      <c r="V19" s="27"/>
      <c r="W19" s="27"/>
      <c r="X19" s="25">
        <v>4</v>
      </c>
      <c r="Y19" s="27">
        <v>2</v>
      </c>
      <c r="Z19" s="27">
        <v>2</v>
      </c>
      <c r="AA19" s="28">
        <v>2</v>
      </c>
      <c r="AB19" s="23">
        <v>1</v>
      </c>
      <c r="AC19" s="25"/>
      <c r="AD19" s="27"/>
      <c r="AE19" s="27"/>
      <c r="AF19" s="27"/>
      <c r="AG19" s="30"/>
      <c r="AH19" s="1">
        <f t="shared" si="0"/>
        <v>11</v>
      </c>
      <c r="AI19" s="1">
        <f t="shared" si="1"/>
        <v>42</v>
      </c>
      <c r="AJ19" s="24" t="str">
        <f t="shared" si="2"/>
        <v>STARFIRE</v>
      </c>
    </row>
    <row r="20" spans="1:36" ht="12.75">
      <c r="A20" s="1" t="s">
        <v>137</v>
      </c>
      <c r="B20" s="24" t="s">
        <v>138</v>
      </c>
      <c r="C20" s="24" t="s">
        <v>139</v>
      </c>
      <c r="E20" s="6">
        <v>18</v>
      </c>
      <c r="AH20" s="1">
        <f t="shared" si="0"/>
        <v>1</v>
      </c>
      <c r="AI20" s="1">
        <f t="shared" si="1"/>
        <v>18</v>
      </c>
      <c r="AJ20" s="24" t="str">
        <f t="shared" si="2"/>
        <v>APOLLO V</v>
      </c>
    </row>
    <row r="21" spans="1:36" ht="12.75">
      <c r="A21" s="1">
        <v>7469</v>
      </c>
      <c r="B21" s="24" t="s">
        <v>140</v>
      </c>
      <c r="C21" s="24" t="s">
        <v>141</v>
      </c>
      <c r="E21" s="6">
        <v>18</v>
      </c>
      <c r="AA21" s="14">
        <v>1</v>
      </c>
      <c r="AH21" s="1">
        <f t="shared" si="0"/>
        <v>2</v>
      </c>
      <c r="AI21" s="1">
        <f t="shared" si="1"/>
        <v>19</v>
      </c>
      <c r="AJ21" s="24" t="str">
        <f t="shared" si="2"/>
        <v>BRUSHFIRE</v>
      </c>
    </row>
    <row r="22" spans="1:36" ht="12.75">
      <c r="A22" s="1">
        <v>47142</v>
      </c>
      <c r="B22" s="24" t="s">
        <v>143</v>
      </c>
      <c r="C22" s="24" t="s">
        <v>144</v>
      </c>
      <c r="E22" s="6">
        <v>18</v>
      </c>
      <c r="F22" s="11">
        <v>14</v>
      </c>
      <c r="J22" s="1">
        <v>11</v>
      </c>
      <c r="K22" s="1">
        <v>9</v>
      </c>
      <c r="AH22" s="1">
        <f t="shared" si="0"/>
        <v>4</v>
      </c>
      <c r="AI22" s="1">
        <f t="shared" si="1"/>
        <v>52</v>
      </c>
      <c r="AJ22" s="24" t="str">
        <f t="shared" si="2"/>
        <v>LADY MAX</v>
      </c>
    </row>
    <row r="23" spans="1:36" ht="12.75">
      <c r="A23" s="1">
        <v>56329</v>
      </c>
      <c r="B23" s="24" t="s">
        <v>158</v>
      </c>
      <c r="C23" s="24" t="s">
        <v>159</v>
      </c>
      <c r="F23" s="11">
        <v>14</v>
      </c>
      <c r="AH23" s="1">
        <f t="shared" si="0"/>
        <v>1</v>
      </c>
      <c r="AI23" s="1">
        <f t="shared" si="1"/>
        <v>14</v>
      </c>
      <c r="AJ23" s="24" t="str">
        <f t="shared" si="2"/>
        <v>ELIZA M</v>
      </c>
    </row>
    <row r="24" spans="1:36" ht="12.75">
      <c r="A24" s="1">
        <v>46961</v>
      </c>
      <c r="B24" s="24" t="s">
        <v>160</v>
      </c>
      <c r="C24" s="24" t="s">
        <v>161</v>
      </c>
      <c r="F24" s="11">
        <v>14</v>
      </c>
      <c r="J24" s="1">
        <v>6</v>
      </c>
      <c r="P24" s="14">
        <v>3</v>
      </c>
      <c r="Q24" s="14">
        <v>13</v>
      </c>
      <c r="AH24" s="1">
        <f t="shared" si="0"/>
        <v>4</v>
      </c>
      <c r="AI24" s="1">
        <f t="shared" si="1"/>
        <v>36</v>
      </c>
      <c r="AJ24" s="24" t="str">
        <f t="shared" si="2"/>
        <v>ANDIAMO</v>
      </c>
    </row>
    <row r="25" spans="1:36" ht="12.75">
      <c r="A25" s="1">
        <v>56407</v>
      </c>
      <c r="B25" s="24" t="s">
        <v>176</v>
      </c>
      <c r="C25" s="24" t="s">
        <v>177</v>
      </c>
      <c r="G25" s="6">
        <v>2</v>
      </c>
      <c r="H25" s="12">
        <v>3</v>
      </c>
      <c r="I25" s="11">
        <v>3</v>
      </c>
      <c r="AH25" s="1">
        <f t="shared" si="0"/>
        <v>3</v>
      </c>
      <c r="AI25" s="1">
        <f t="shared" si="1"/>
        <v>8</v>
      </c>
      <c r="AJ25" s="24" t="str">
        <f t="shared" si="2"/>
        <v>FRENCH TOAST</v>
      </c>
    </row>
    <row r="26" spans="1:36" ht="12.75">
      <c r="A26" s="1">
        <v>7397</v>
      </c>
      <c r="B26" s="24" t="s">
        <v>182</v>
      </c>
      <c r="C26" s="24" t="s">
        <v>183</v>
      </c>
      <c r="J26" s="1">
        <v>9</v>
      </c>
      <c r="AH26" s="1">
        <f t="shared" si="0"/>
        <v>1</v>
      </c>
      <c r="AI26" s="1">
        <f t="shared" si="1"/>
        <v>9</v>
      </c>
      <c r="AJ26" s="24" t="str">
        <f t="shared" si="2"/>
        <v>B QUEST II</v>
      </c>
    </row>
    <row r="27" spans="1:36" ht="12.75">
      <c r="A27" s="1">
        <v>97309</v>
      </c>
      <c r="B27" s="24" t="s">
        <v>205</v>
      </c>
      <c r="C27" s="24" t="s">
        <v>206</v>
      </c>
      <c r="L27" s="6">
        <v>1</v>
      </c>
      <c r="M27" s="12">
        <v>4</v>
      </c>
      <c r="U27" s="12">
        <v>5</v>
      </c>
      <c r="V27" s="12">
        <v>2</v>
      </c>
      <c r="W27" s="12">
        <v>4</v>
      </c>
      <c r="AH27" s="1">
        <f t="shared" si="0"/>
        <v>5</v>
      </c>
      <c r="AI27" s="1">
        <f t="shared" si="1"/>
        <v>16</v>
      </c>
      <c r="AJ27" s="24" t="str">
        <f t="shared" si="2"/>
        <v>Z FORCE</v>
      </c>
    </row>
    <row r="28" spans="1:36" ht="12.75">
      <c r="A28" s="1">
        <v>46929</v>
      </c>
      <c r="B28" s="24" t="s">
        <v>207</v>
      </c>
      <c r="C28" s="24" t="s">
        <v>208</v>
      </c>
      <c r="L28" s="6">
        <v>8</v>
      </c>
      <c r="M28" s="12">
        <v>7</v>
      </c>
      <c r="AH28" s="1">
        <f t="shared" si="0"/>
        <v>2</v>
      </c>
      <c r="AI28" s="1">
        <f t="shared" si="1"/>
        <v>15</v>
      </c>
      <c r="AJ28" s="24" t="str">
        <f t="shared" si="2"/>
        <v>HAY VIENTO</v>
      </c>
    </row>
    <row r="29" spans="1:36" ht="12.75">
      <c r="A29" s="1" t="s">
        <v>211</v>
      </c>
      <c r="B29" s="24" t="s">
        <v>209</v>
      </c>
      <c r="C29" s="24" t="s">
        <v>210</v>
      </c>
      <c r="L29" s="6">
        <v>7</v>
      </c>
      <c r="M29" s="12">
        <v>8</v>
      </c>
      <c r="AH29" s="1">
        <f t="shared" si="0"/>
        <v>2</v>
      </c>
      <c r="AI29" s="1">
        <f t="shared" si="1"/>
        <v>15</v>
      </c>
      <c r="AJ29" s="24" t="str">
        <f t="shared" si="2"/>
        <v>JIM</v>
      </c>
    </row>
    <row r="30" spans="1:36" ht="12.75">
      <c r="A30" s="1">
        <v>7828</v>
      </c>
      <c r="B30" s="24" t="s">
        <v>237</v>
      </c>
      <c r="C30" s="24" t="s">
        <v>238</v>
      </c>
      <c r="P30" s="14">
        <v>6</v>
      </c>
      <c r="Q30" s="14">
        <v>9</v>
      </c>
      <c r="AH30" s="1">
        <f t="shared" si="0"/>
        <v>2</v>
      </c>
      <c r="AI30" s="1">
        <f t="shared" si="1"/>
        <v>15</v>
      </c>
      <c r="AJ30" s="24" t="str">
        <f t="shared" si="2"/>
        <v>AUDACIOUS</v>
      </c>
    </row>
    <row r="31" spans="1:36" ht="12.75">
      <c r="A31" s="23">
        <v>77467</v>
      </c>
      <c r="B31" s="24" t="s">
        <v>239</v>
      </c>
      <c r="C31" s="24" t="s">
        <v>240</v>
      </c>
      <c r="P31" s="14">
        <v>11</v>
      </c>
      <c r="Q31" s="14">
        <v>7</v>
      </c>
      <c r="AA31" s="14">
        <v>9</v>
      </c>
      <c r="AH31" s="1">
        <f t="shared" si="0"/>
        <v>3</v>
      </c>
      <c r="AI31" s="1">
        <f t="shared" si="1"/>
        <v>27</v>
      </c>
      <c r="AJ31" s="24" t="str">
        <f t="shared" si="2"/>
        <v>FALCON</v>
      </c>
    </row>
    <row r="32" spans="1:36" ht="12.75">
      <c r="A32" s="1">
        <v>42401</v>
      </c>
      <c r="B32" s="24" t="s">
        <v>241</v>
      </c>
      <c r="C32" s="24" t="s">
        <v>242</v>
      </c>
      <c r="P32" s="14">
        <v>12</v>
      </c>
      <c r="Q32" s="14">
        <v>12</v>
      </c>
      <c r="AB32" s="1">
        <v>2</v>
      </c>
      <c r="AH32" s="1">
        <f t="shared" si="0"/>
        <v>3</v>
      </c>
      <c r="AI32" s="1">
        <f t="shared" si="1"/>
        <v>26</v>
      </c>
      <c r="AJ32" s="24" t="str">
        <f t="shared" si="2"/>
        <v>AIRWAVES</v>
      </c>
    </row>
    <row r="33" spans="1:36" ht="12.75">
      <c r="A33" s="1">
        <v>50252</v>
      </c>
      <c r="B33" s="24" t="s">
        <v>249</v>
      </c>
      <c r="C33" s="24" t="s">
        <v>250</v>
      </c>
      <c r="Q33" s="14">
        <v>8</v>
      </c>
      <c r="AH33" s="1">
        <f t="shared" si="0"/>
        <v>1</v>
      </c>
      <c r="AI33" s="1">
        <f t="shared" si="1"/>
        <v>8</v>
      </c>
      <c r="AJ33" s="24" t="str">
        <f t="shared" si="2"/>
        <v>SIROCCO</v>
      </c>
    </row>
    <row r="34" spans="1:36" ht="12.75">
      <c r="A34" s="1">
        <v>97320</v>
      </c>
      <c r="B34" s="24" t="s">
        <v>251</v>
      </c>
      <c r="C34" s="24" t="s">
        <v>252</v>
      </c>
      <c r="Q34" s="14">
        <v>11</v>
      </c>
      <c r="AH34" s="1">
        <f t="shared" si="0"/>
        <v>1</v>
      </c>
      <c r="AI34" s="1">
        <f t="shared" si="1"/>
        <v>11</v>
      </c>
      <c r="AJ34" s="24" t="str">
        <f t="shared" si="2"/>
        <v>PREDATOR</v>
      </c>
    </row>
    <row r="35" spans="1:36" ht="12.75">
      <c r="A35" s="1">
        <v>7022</v>
      </c>
      <c r="B35" s="24" t="s">
        <v>286</v>
      </c>
      <c r="C35" s="24" t="s">
        <v>287</v>
      </c>
      <c r="AA35" s="14">
        <v>10</v>
      </c>
      <c r="AH35" s="1">
        <f t="shared" si="0"/>
        <v>1</v>
      </c>
      <c r="AI35" s="1">
        <f t="shared" si="1"/>
        <v>10</v>
      </c>
      <c r="AJ35" s="24" t="str">
        <f t="shared" si="2"/>
        <v>X-DREAM</v>
      </c>
    </row>
    <row r="36" spans="1:36" ht="12.75">
      <c r="A36" s="1">
        <v>18918</v>
      </c>
      <c r="B36" s="24" t="s">
        <v>288</v>
      </c>
      <c r="C36" s="24" t="s">
        <v>289</v>
      </c>
      <c r="AA36" s="14">
        <v>11</v>
      </c>
      <c r="AH36" s="1">
        <f t="shared" si="0"/>
        <v>1</v>
      </c>
      <c r="AI36" s="1">
        <f t="shared" si="1"/>
        <v>11</v>
      </c>
      <c r="AJ36" s="24" t="str">
        <f t="shared" si="2"/>
        <v>UPROARIOUS</v>
      </c>
    </row>
    <row r="37" spans="1:36" ht="12.75">
      <c r="A37" s="1">
        <v>198</v>
      </c>
      <c r="B37" s="24" t="s">
        <v>290</v>
      </c>
      <c r="C37" s="24" t="s">
        <v>291</v>
      </c>
      <c r="AA37" s="14">
        <v>12</v>
      </c>
      <c r="AH37" s="1">
        <f t="shared" si="0"/>
        <v>1</v>
      </c>
      <c r="AI37" s="1">
        <f t="shared" si="1"/>
        <v>12</v>
      </c>
      <c r="AJ37" s="24" t="str">
        <f t="shared" si="2"/>
        <v>GERONIMO</v>
      </c>
    </row>
    <row r="38" spans="1:36" ht="12.75">
      <c r="A38" s="1">
        <v>51887</v>
      </c>
      <c r="B38" s="24" t="s">
        <v>332</v>
      </c>
      <c r="C38" s="24" t="s">
        <v>333</v>
      </c>
      <c r="AB38" s="1">
        <v>3</v>
      </c>
      <c r="AH38" s="1">
        <f t="shared" si="0"/>
        <v>1</v>
      </c>
      <c r="AI38" s="1">
        <f t="shared" si="1"/>
        <v>3</v>
      </c>
      <c r="AJ38" s="24" t="str">
        <f t="shared" si="2"/>
        <v>MAGIC</v>
      </c>
    </row>
    <row r="39" spans="1:36" ht="12.75">
      <c r="A39" s="1">
        <v>28507</v>
      </c>
      <c r="B39" s="24" t="s">
        <v>334</v>
      </c>
      <c r="C39" s="24" t="s">
        <v>335</v>
      </c>
      <c r="AB39" s="1">
        <v>5</v>
      </c>
      <c r="AH39" s="1">
        <f t="shared" si="0"/>
        <v>1</v>
      </c>
      <c r="AI39" s="1">
        <f t="shared" si="1"/>
        <v>5</v>
      </c>
      <c r="AJ39" s="24" t="str">
        <f t="shared" si="2"/>
        <v>BLUE AGAVE</v>
      </c>
    </row>
    <row r="40" spans="1:36" ht="12.75">
      <c r="A40" s="1">
        <v>40121</v>
      </c>
      <c r="B40" s="24" t="s">
        <v>336</v>
      </c>
      <c r="C40" s="24" t="s">
        <v>337</v>
      </c>
      <c r="AB40" s="1">
        <v>6</v>
      </c>
      <c r="AH40" s="1">
        <f t="shared" si="0"/>
        <v>1</v>
      </c>
      <c r="AI40" s="1">
        <f t="shared" si="1"/>
        <v>6</v>
      </c>
      <c r="AJ40" s="24" t="str">
        <f t="shared" si="2"/>
        <v>POHONO</v>
      </c>
    </row>
    <row r="41" spans="1:36" ht="12.75">
      <c r="A41" s="1">
        <v>56046</v>
      </c>
      <c r="B41" s="24" t="s">
        <v>338</v>
      </c>
      <c r="C41" s="24" t="s">
        <v>339</v>
      </c>
      <c r="AB41" s="1">
        <v>7</v>
      </c>
      <c r="AH41" s="1">
        <f t="shared" si="0"/>
        <v>1</v>
      </c>
      <c r="AI41" s="1">
        <f t="shared" si="1"/>
        <v>7</v>
      </c>
      <c r="AJ41" s="24" t="str">
        <f t="shared" si="2"/>
        <v>FIRST LIGHT</v>
      </c>
    </row>
    <row r="42" spans="1:36" ht="12.75">
      <c r="A42" s="1">
        <v>41077</v>
      </c>
      <c r="B42" s="24" t="s">
        <v>340</v>
      </c>
      <c r="C42" s="24" t="s">
        <v>341</v>
      </c>
      <c r="AB42" s="1">
        <v>8</v>
      </c>
      <c r="AH42" s="1">
        <f t="shared" si="0"/>
        <v>1</v>
      </c>
      <c r="AI42" s="1">
        <f t="shared" si="1"/>
        <v>8</v>
      </c>
      <c r="AJ42" s="24" t="str">
        <f t="shared" si="2"/>
        <v>COMFORT ZONE</v>
      </c>
    </row>
    <row r="43" spans="1:36" ht="12.75">
      <c r="A43" s="1">
        <v>56360</v>
      </c>
      <c r="B43" s="24" t="s">
        <v>342</v>
      </c>
      <c r="C43" s="24" t="s">
        <v>343</v>
      </c>
      <c r="AB43" s="1">
        <v>17</v>
      </c>
      <c r="AH43" s="1">
        <f t="shared" si="0"/>
        <v>1</v>
      </c>
      <c r="AI43" s="1">
        <f t="shared" si="1"/>
        <v>17</v>
      </c>
      <c r="AJ43" s="24" t="str">
        <f t="shared" si="2"/>
        <v>MELOKIA</v>
      </c>
    </row>
    <row r="44" spans="1:36" ht="12.75">
      <c r="A44" s="1">
        <v>69936</v>
      </c>
      <c r="B44" s="24" t="s">
        <v>253</v>
      </c>
      <c r="C44" s="24" t="s">
        <v>254</v>
      </c>
      <c r="AB44" s="1">
        <v>17</v>
      </c>
      <c r="AH44" s="1">
        <f t="shared" si="0"/>
        <v>1</v>
      </c>
      <c r="AI44" s="1">
        <f t="shared" si="1"/>
        <v>17</v>
      </c>
      <c r="AJ44" s="24" t="str">
        <f t="shared" si="2"/>
        <v>SPITFIRE</v>
      </c>
    </row>
    <row r="45" spans="1:36" ht="12.75">
      <c r="A45" s="1">
        <v>56375</v>
      </c>
      <c r="B45" s="24" t="s">
        <v>345</v>
      </c>
      <c r="C45" s="24" t="s">
        <v>344</v>
      </c>
      <c r="AB45" s="1">
        <v>17</v>
      </c>
      <c r="AH45" s="1">
        <f t="shared" si="0"/>
        <v>1</v>
      </c>
      <c r="AI45" s="1">
        <f t="shared" si="1"/>
        <v>17</v>
      </c>
      <c r="AJ45" s="24" t="str">
        <f t="shared" si="2"/>
        <v>BLUE NOTE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G1">
      <selection activeCell="AF33" sqref="AF33"/>
    </sheetView>
  </sheetViews>
  <sheetFormatPr defaultColWidth="9.140625" defaultRowHeight="12.75"/>
  <cols>
    <col min="1" max="1" width="10.7109375" style="52" customWidth="1"/>
    <col min="2" max="2" width="19.421875" style="51" customWidth="1"/>
    <col min="3" max="3" width="18.00390625" style="51" customWidth="1"/>
    <col min="4" max="4" width="6.7109375" style="52" customWidth="1"/>
    <col min="5" max="5" width="6.7109375" style="53" customWidth="1"/>
    <col min="6" max="6" width="6.7109375" style="54" customWidth="1"/>
    <col min="7" max="7" width="6.7109375" style="53" customWidth="1"/>
    <col min="8" max="8" width="6.7109375" style="55" customWidth="1"/>
    <col min="9" max="9" width="6.7109375" style="54" customWidth="1"/>
    <col min="10" max="11" width="6.7109375" style="52" customWidth="1"/>
    <col min="12" max="12" width="6.7109375" style="53" customWidth="1"/>
    <col min="13" max="13" width="6.7109375" style="55" customWidth="1"/>
    <col min="14" max="14" width="6.7109375" style="53" customWidth="1"/>
    <col min="15" max="15" width="6.7109375" style="55" customWidth="1"/>
    <col min="16" max="17" width="6.7109375" style="57" customWidth="1"/>
    <col min="18" max="18" width="6.7109375" style="53" customWidth="1"/>
    <col min="19" max="19" width="6.7109375" style="55" customWidth="1"/>
    <col min="20" max="20" width="6.7109375" style="54" customWidth="1"/>
    <col min="21" max="23" width="6.7109375" style="55" customWidth="1"/>
    <col min="24" max="24" width="6.7109375" style="53" customWidth="1"/>
    <col min="25" max="26" width="6.7109375" style="55" customWidth="1"/>
    <col min="27" max="27" width="6.7109375" style="57" customWidth="1"/>
    <col min="28" max="28" width="6.7109375" style="52" customWidth="1"/>
    <col min="29" max="29" width="6.7109375" style="53" customWidth="1"/>
    <col min="30" max="32" width="6.7109375" style="55" customWidth="1"/>
    <col min="33" max="33" width="6.7109375" style="59" customWidth="1"/>
    <col min="34" max="35" width="6.7109375" style="52" customWidth="1"/>
    <col min="36" max="16384" width="9.140625" style="51" customWidth="1"/>
  </cols>
  <sheetData>
    <row r="1" spans="1:35" s="24" customFormat="1" ht="12.75" customHeight="1">
      <c r="A1" s="23"/>
      <c r="C1" s="29"/>
      <c r="D1" s="23"/>
      <c r="E1" s="45"/>
      <c r="F1" s="46"/>
      <c r="G1" s="45"/>
      <c r="H1" s="47" t="s">
        <v>0</v>
      </c>
      <c r="I1" s="46"/>
      <c r="J1" s="23"/>
      <c r="K1" s="23"/>
      <c r="L1" s="25"/>
      <c r="M1" s="48" t="s">
        <v>1</v>
      </c>
      <c r="N1" s="32"/>
      <c r="O1" s="48" t="s">
        <v>151</v>
      </c>
      <c r="P1" s="49" t="s">
        <v>2</v>
      </c>
      <c r="Q1" s="49" t="s">
        <v>3</v>
      </c>
      <c r="R1" s="45"/>
      <c r="S1" s="47"/>
      <c r="T1" s="46"/>
      <c r="U1" s="27"/>
      <c r="V1" s="27"/>
      <c r="W1" s="27"/>
      <c r="X1" s="25"/>
      <c r="Y1" s="27"/>
      <c r="Z1" s="27"/>
      <c r="AA1" s="28" t="s">
        <v>5</v>
      </c>
      <c r="AB1" s="23" t="s">
        <v>6</v>
      </c>
      <c r="AC1" s="45"/>
      <c r="AD1" s="27"/>
      <c r="AE1" s="27" t="s">
        <v>4</v>
      </c>
      <c r="AF1" s="27"/>
      <c r="AG1" s="30"/>
      <c r="AH1" s="23"/>
      <c r="AI1" s="23" t="s">
        <v>7</v>
      </c>
    </row>
    <row r="2" spans="1:35" ht="12.75" customHeight="1">
      <c r="A2" s="23"/>
      <c r="B2" s="50" t="s">
        <v>76</v>
      </c>
      <c r="H2" s="55" t="s">
        <v>9</v>
      </c>
      <c r="M2" s="56" t="s">
        <v>10</v>
      </c>
      <c r="O2" s="56" t="s">
        <v>152</v>
      </c>
      <c r="P2" s="57" t="s">
        <v>11</v>
      </c>
      <c r="Q2" s="57" t="s">
        <v>11</v>
      </c>
      <c r="S2" s="55" t="s">
        <v>12</v>
      </c>
      <c r="V2" s="55" t="s">
        <v>41</v>
      </c>
      <c r="Y2" s="55" t="s">
        <v>42</v>
      </c>
      <c r="AA2" s="57" t="s">
        <v>14</v>
      </c>
      <c r="AB2" s="52" t="s">
        <v>11</v>
      </c>
      <c r="AE2" s="55" t="s">
        <v>13</v>
      </c>
      <c r="AH2" s="52" t="s">
        <v>15</v>
      </c>
      <c r="AI2" s="52">
        <v>14</v>
      </c>
    </row>
    <row r="3" spans="5:35" ht="12.75" customHeight="1">
      <c r="E3" s="53" t="s">
        <v>16</v>
      </c>
      <c r="F3" s="54" t="s">
        <v>17</v>
      </c>
      <c r="G3" s="53">
        <v>1</v>
      </c>
      <c r="H3" s="55">
        <v>2</v>
      </c>
      <c r="I3" s="54">
        <v>3</v>
      </c>
      <c r="J3" s="52" t="s">
        <v>18</v>
      </c>
      <c r="K3" s="52" t="s">
        <v>19</v>
      </c>
      <c r="L3" s="53">
        <v>1</v>
      </c>
      <c r="M3" s="55">
        <v>2</v>
      </c>
      <c r="N3" s="53">
        <v>1</v>
      </c>
      <c r="O3" s="55">
        <v>2</v>
      </c>
      <c r="P3" s="57" t="s">
        <v>3</v>
      </c>
      <c r="Q3" s="57" t="s">
        <v>6</v>
      </c>
      <c r="R3" s="53">
        <v>1</v>
      </c>
      <c r="S3" s="55">
        <v>2</v>
      </c>
      <c r="T3" s="54">
        <v>3</v>
      </c>
      <c r="U3" s="55">
        <v>1</v>
      </c>
      <c r="V3" s="55">
        <v>2</v>
      </c>
      <c r="W3" s="55">
        <v>3</v>
      </c>
      <c r="X3" s="53">
        <v>1</v>
      </c>
      <c r="Y3" s="55">
        <v>2</v>
      </c>
      <c r="Z3" s="55">
        <v>3</v>
      </c>
      <c r="AA3" s="57" t="s">
        <v>20</v>
      </c>
      <c r="AB3" s="52" t="s">
        <v>21</v>
      </c>
      <c r="AC3" s="53">
        <v>1</v>
      </c>
      <c r="AD3" s="55">
        <v>2</v>
      </c>
      <c r="AE3" s="55">
        <v>3</v>
      </c>
      <c r="AF3" s="55">
        <v>4</v>
      </c>
      <c r="AG3" s="59">
        <v>5</v>
      </c>
      <c r="AH3" s="52" t="s">
        <v>22</v>
      </c>
      <c r="AI3" s="52" t="s">
        <v>23</v>
      </c>
    </row>
    <row r="4" spans="1:36" s="61" customFormat="1" ht="12.75" customHeight="1" thickBot="1">
      <c r="A4" s="60" t="s">
        <v>24</v>
      </c>
      <c r="B4" s="61" t="s">
        <v>25</v>
      </c>
      <c r="C4" s="61" t="s">
        <v>26</v>
      </c>
      <c r="D4" s="60"/>
      <c r="E4" s="62"/>
      <c r="F4" s="63"/>
      <c r="G4" s="62"/>
      <c r="H4" s="60"/>
      <c r="I4" s="63"/>
      <c r="J4" s="60"/>
      <c r="K4" s="60"/>
      <c r="L4" s="62"/>
      <c r="M4" s="60"/>
      <c r="N4" s="62"/>
      <c r="O4" s="60"/>
      <c r="P4" s="64"/>
      <c r="Q4" s="64"/>
      <c r="R4" s="62"/>
      <c r="S4" s="60" t="s">
        <v>317</v>
      </c>
      <c r="T4" s="63"/>
      <c r="U4" s="60"/>
      <c r="V4" s="60"/>
      <c r="W4" s="60"/>
      <c r="X4" s="62"/>
      <c r="Y4" s="60"/>
      <c r="Z4" s="60"/>
      <c r="AA4" s="64"/>
      <c r="AB4" s="60"/>
      <c r="AC4" s="62"/>
      <c r="AD4" s="65"/>
      <c r="AE4" s="60"/>
      <c r="AF4" s="60"/>
      <c r="AG4" s="66"/>
      <c r="AH4" s="60"/>
      <c r="AI4" s="60"/>
      <c r="AJ4" s="61" t="s">
        <v>25</v>
      </c>
    </row>
    <row r="5" spans="1:36" ht="12.75">
      <c r="A5" s="52">
        <v>56222</v>
      </c>
      <c r="B5" s="51" t="s">
        <v>178</v>
      </c>
      <c r="C5" s="51" t="s">
        <v>179</v>
      </c>
      <c r="G5" s="53">
        <v>4</v>
      </c>
      <c r="H5" s="55">
        <v>1</v>
      </c>
      <c r="I5" s="54" t="s">
        <v>316</v>
      </c>
      <c r="L5" s="53" t="s">
        <v>355</v>
      </c>
      <c r="M5" s="55">
        <v>1</v>
      </c>
      <c r="U5" s="55" t="s">
        <v>355</v>
      </c>
      <c r="V5" s="55">
        <v>1</v>
      </c>
      <c r="W5" s="55">
        <v>3</v>
      </c>
      <c r="X5" s="53">
        <v>1</v>
      </c>
      <c r="Y5" s="55">
        <v>1</v>
      </c>
      <c r="Z5" s="55">
        <v>1</v>
      </c>
      <c r="AA5" s="57">
        <v>3</v>
      </c>
      <c r="AB5" s="52" t="s">
        <v>360</v>
      </c>
      <c r="AC5" s="53">
        <v>1</v>
      </c>
      <c r="AD5" s="55">
        <v>1</v>
      </c>
      <c r="AE5" s="55">
        <v>1</v>
      </c>
      <c r="AF5" s="55">
        <v>2</v>
      </c>
      <c r="AG5" s="59">
        <v>1</v>
      </c>
      <c r="AH5" s="52">
        <f>COUNT(E5:AG5)</f>
        <v>14</v>
      </c>
      <c r="AI5" s="52">
        <f>SUM(E5:AG5)</f>
        <v>22</v>
      </c>
      <c r="AJ5" s="51" t="str">
        <f>+B5</f>
        <v>MARLEN</v>
      </c>
    </row>
    <row r="6" spans="1:36" ht="12.75">
      <c r="A6" s="52">
        <v>87324</v>
      </c>
      <c r="B6" s="51" t="s">
        <v>162</v>
      </c>
      <c r="C6" s="51" t="s">
        <v>163</v>
      </c>
      <c r="F6" s="54" t="s">
        <v>360</v>
      </c>
      <c r="G6" s="53">
        <v>1</v>
      </c>
      <c r="H6" s="55">
        <v>2</v>
      </c>
      <c r="I6" s="54">
        <v>3</v>
      </c>
      <c r="L6" s="53">
        <v>3</v>
      </c>
      <c r="M6" s="55">
        <v>3</v>
      </c>
      <c r="U6" s="55">
        <v>1</v>
      </c>
      <c r="V6" s="55" t="s">
        <v>311</v>
      </c>
      <c r="W6" s="55">
        <v>1</v>
      </c>
      <c r="X6" s="53" t="s">
        <v>311</v>
      </c>
      <c r="Y6" s="55">
        <v>2</v>
      </c>
      <c r="Z6" s="55">
        <v>2</v>
      </c>
      <c r="AA6" s="57" t="s">
        <v>360</v>
      </c>
      <c r="AB6" s="52" t="s">
        <v>359</v>
      </c>
      <c r="AC6" s="53">
        <v>2</v>
      </c>
      <c r="AD6" s="55">
        <v>2</v>
      </c>
      <c r="AE6" s="55">
        <v>2</v>
      </c>
      <c r="AF6" s="55">
        <v>1</v>
      </c>
      <c r="AG6" s="59">
        <v>2</v>
      </c>
      <c r="AH6" s="52">
        <f>COUNT(E6:AG6)</f>
        <v>14</v>
      </c>
      <c r="AI6" s="52">
        <f>SUM(E6:AG6)</f>
        <v>27</v>
      </c>
      <c r="AJ6" s="51" t="str">
        <f>+B6</f>
        <v>TOY BOX</v>
      </c>
    </row>
    <row r="7" spans="1:36" ht="12.75" customHeight="1">
      <c r="A7" s="52">
        <v>56370</v>
      </c>
      <c r="B7" s="51" t="s">
        <v>81</v>
      </c>
      <c r="C7" s="51" t="s">
        <v>82</v>
      </c>
      <c r="E7" s="53">
        <v>2</v>
      </c>
      <c r="F7" s="54">
        <v>2</v>
      </c>
      <c r="J7" s="52">
        <v>1</v>
      </c>
      <c r="K7" s="52">
        <v>1</v>
      </c>
      <c r="L7" s="53">
        <v>4</v>
      </c>
      <c r="M7" s="55">
        <v>6</v>
      </c>
      <c r="P7" s="57">
        <v>1</v>
      </c>
      <c r="Q7" s="57">
        <v>1</v>
      </c>
      <c r="X7" s="53">
        <v>2</v>
      </c>
      <c r="Y7" s="55">
        <v>3</v>
      </c>
      <c r="Z7" s="55">
        <v>4</v>
      </c>
      <c r="AB7" s="52" t="s">
        <v>316</v>
      </c>
      <c r="AC7" s="53">
        <v>3</v>
      </c>
      <c r="AD7" s="55">
        <v>3</v>
      </c>
      <c r="AE7" s="55">
        <v>4</v>
      </c>
      <c r="AF7" s="55" t="s">
        <v>316</v>
      </c>
      <c r="AG7" s="59" t="s">
        <v>316</v>
      </c>
      <c r="AH7" s="52">
        <f>COUNT(E7:AG7)</f>
        <v>14</v>
      </c>
      <c r="AI7" s="52">
        <f>SUM(E7:AG7)</f>
        <v>37</v>
      </c>
      <c r="AJ7" s="51" t="str">
        <f>+B7</f>
        <v>VIKKTOREUS</v>
      </c>
    </row>
    <row r="8" spans="1:36" ht="12.75" customHeight="1">
      <c r="A8" s="52">
        <v>77477</v>
      </c>
      <c r="B8" s="51" t="s">
        <v>92</v>
      </c>
      <c r="C8" s="51" t="s">
        <v>93</v>
      </c>
      <c r="E8" s="53" t="s">
        <v>359</v>
      </c>
      <c r="F8" s="54">
        <v>3</v>
      </c>
      <c r="J8" s="52">
        <v>4</v>
      </c>
      <c r="K8" s="52" t="s">
        <v>315</v>
      </c>
      <c r="P8" s="57">
        <v>4</v>
      </c>
      <c r="Q8" s="57">
        <v>5</v>
      </c>
      <c r="U8" s="55" t="s">
        <v>315</v>
      </c>
      <c r="V8" s="55">
        <v>6</v>
      </c>
      <c r="W8" s="55">
        <v>6</v>
      </c>
      <c r="X8" s="53">
        <v>4</v>
      </c>
      <c r="Y8" s="55">
        <v>6</v>
      </c>
      <c r="Z8" s="55">
        <v>6</v>
      </c>
      <c r="AA8" s="57" t="s">
        <v>359</v>
      </c>
      <c r="AC8" s="53">
        <v>4</v>
      </c>
      <c r="AD8" s="55">
        <v>6</v>
      </c>
      <c r="AE8" s="55">
        <v>6</v>
      </c>
      <c r="AF8" s="55">
        <v>4</v>
      </c>
      <c r="AG8" s="59">
        <v>3</v>
      </c>
      <c r="AH8" s="52">
        <f>COUNT(E8:AG8)</f>
        <v>14</v>
      </c>
      <c r="AI8" s="52">
        <f>SUM(E8:AG8)</f>
        <v>67</v>
      </c>
      <c r="AJ8" s="51" t="str">
        <f>+B8</f>
        <v>MAC 5</v>
      </c>
    </row>
    <row r="9" ht="12.75" customHeight="1"/>
    <row r="10" spans="1:36" ht="12.75" customHeight="1">
      <c r="A10" s="52">
        <v>46694</v>
      </c>
      <c r="B10" s="51" t="s">
        <v>77</v>
      </c>
      <c r="C10" s="51" t="s">
        <v>78</v>
      </c>
      <c r="E10" s="53">
        <v>13</v>
      </c>
      <c r="G10" s="53">
        <v>6</v>
      </c>
      <c r="H10" s="55">
        <v>5</v>
      </c>
      <c r="I10" s="54">
        <v>1</v>
      </c>
      <c r="L10" s="53">
        <v>1</v>
      </c>
      <c r="M10" s="55">
        <v>2</v>
      </c>
      <c r="U10" s="55">
        <v>2</v>
      </c>
      <c r="V10" s="55">
        <v>4</v>
      </c>
      <c r="W10" s="55">
        <v>2</v>
      </c>
      <c r="AA10" s="57">
        <v>7</v>
      </c>
      <c r="AH10" s="52">
        <f aca="true" t="shared" si="0" ref="AH10:AH32">COUNT(E10:AG10)</f>
        <v>10</v>
      </c>
      <c r="AI10" s="52">
        <f aca="true" t="shared" si="1" ref="AI10:AI32">SUM(E10:AG10)</f>
        <v>43</v>
      </c>
      <c r="AJ10" s="51" t="str">
        <f aca="true" t="shared" si="2" ref="AJ10:AJ32">+B10</f>
        <v>TENACIOUS</v>
      </c>
    </row>
    <row r="11" spans="1:36" ht="12.75" customHeight="1">
      <c r="A11" s="52">
        <v>46485</v>
      </c>
      <c r="B11" s="51" t="s">
        <v>79</v>
      </c>
      <c r="C11" s="51" t="s">
        <v>80</v>
      </c>
      <c r="E11" s="53">
        <v>13</v>
      </c>
      <c r="F11" s="54">
        <v>9</v>
      </c>
      <c r="G11" s="53">
        <v>3</v>
      </c>
      <c r="H11" s="55">
        <v>7</v>
      </c>
      <c r="I11" s="54">
        <v>2</v>
      </c>
      <c r="J11" s="52">
        <v>2</v>
      </c>
      <c r="K11" s="52">
        <v>2</v>
      </c>
      <c r="N11" s="53">
        <v>2</v>
      </c>
      <c r="O11" s="55">
        <v>3</v>
      </c>
      <c r="AA11" s="57">
        <v>2</v>
      </c>
      <c r="AB11" s="52">
        <v>5</v>
      </c>
      <c r="AF11" s="67"/>
      <c r="AH11" s="52">
        <f t="shared" si="0"/>
        <v>11</v>
      </c>
      <c r="AI11" s="52">
        <f t="shared" si="1"/>
        <v>50</v>
      </c>
      <c r="AJ11" s="51" t="str">
        <f t="shared" si="2"/>
        <v>BLACKADDER</v>
      </c>
    </row>
    <row r="12" spans="1:36" ht="12.75" customHeight="1">
      <c r="A12" s="52">
        <v>46447</v>
      </c>
      <c r="B12" s="69" t="s">
        <v>83</v>
      </c>
      <c r="C12" s="70" t="s">
        <v>84</v>
      </c>
      <c r="E12" s="53">
        <v>3</v>
      </c>
      <c r="F12" s="54">
        <v>5</v>
      </c>
      <c r="G12" s="53">
        <v>2</v>
      </c>
      <c r="H12" s="55">
        <v>6</v>
      </c>
      <c r="I12" s="54">
        <v>4</v>
      </c>
      <c r="K12" s="52">
        <v>4</v>
      </c>
      <c r="P12" s="57">
        <v>5</v>
      </c>
      <c r="Q12" s="57">
        <v>6</v>
      </c>
      <c r="AA12" s="57">
        <v>4</v>
      </c>
      <c r="AB12" s="52">
        <v>1</v>
      </c>
      <c r="AD12" s="67"/>
      <c r="AH12" s="52">
        <f t="shared" si="0"/>
        <v>10</v>
      </c>
      <c r="AI12" s="52">
        <f t="shared" si="1"/>
        <v>40</v>
      </c>
      <c r="AJ12" s="51" t="str">
        <f t="shared" si="2"/>
        <v>SEA MAIDEN</v>
      </c>
    </row>
    <row r="13" spans="1:36" ht="12.75" customHeight="1">
      <c r="A13" s="52">
        <v>97467</v>
      </c>
      <c r="B13" s="69" t="s">
        <v>87</v>
      </c>
      <c r="C13" s="70" t="s">
        <v>88</v>
      </c>
      <c r="E13" s="53">
        <v>13</v>
      </c>
      <c r="G13" s="53">
        <v>5</v>
      </c>
      <c r="H13" s="55">
        <v>4</v>
      </c>
      <c r="I13" s="54">
        <v>5</v>
      </c>
      <c r="L13" s="53">
        <v>8</v>
      </c>
      <c r="M13" s="55">
        <v>5</v>
      </c>
      <c r="Q13" s="57">
        <v>10</v>
      </c>
      <c r="U13" s="55">
        <v>6</v>
      </c>
      <c r="V13" s="55">
        <v>2</v>
      </c>
      <c r="W13" s="55">
        <v>4</v>
      </c>
      <c r="AA13" s="57">
        <v>6</v>
      </c>
      <c r="AB13" s="52">
        <v>10</v>
      </c>
      <c r="AH13" s="52">
        <f t="shared" si="0"/>
        <v>12</v>
      </c>
      <c r="AI13" s="52">
        <f t="shared" si="1"/>
        <v>78</v>
      </c>
      <c r="AJ13" s="51" t="str">
        <f t="shared" si="2"/>
        <v>PALADIN</v>
      </c>
    </row>
    <row r="14" spans="1:36" ht="12.75" customHeight="1">
      <c r="A14" s="52">
        <v>7624</v>
      </c>
      <c r="B14" s="69" t="s">
        <v>89</v>
      </c>
      <c r="C14" s="70" t="s">
        <v>145</v>
      </c>
      <c r="E14" s="53">
        <v>1</v>
      </c>
      <c r="F14" s="54">
        <v>1</v>
      </c>
      <c r="J14" s="52">
        <v>5</v>
      </c>
      <c r="K14" s="52">
        <v>3</v>
      </c>
      <c r="L14" s="53">
        <v>2</v>
      </c>
      <c r="M14" s="55">
        <v>4</v>
      </c>
      <c r="AA14" s="57">
        <v>1</v>
      </c>
      <c r="AB14" s="52">
        <v>3</v>
      </c>
      <c r="AH14" s="52">
        <f t="shared" si="0"/>
        <v>8</v>
      </c>
      <c r="AI14" s="52">
        <f t="shared" si="1"/>
        <v>20</v>
      </c>
      <c r="AJ14" s="51" t="str">
        <f t="shared" si="2"/>
        <v>BLIGH'S SPIRIT</v>
      </c>
    </row>
    <row r="15" spans="1:36" ht="12.75" customHeight="1">
      <c r="A15" s="52">
        <v>77845</v>
      </c>
      <c r="B15" s="69" t="s">
        <v>90</v>
      </c>
      <c r="C15" s="70" t="s">
        <v>91</v>
      </c>
      <c r="E15" s="53">
        <v>13</v>
      </c>
      <c r="F15" s="54">
        <v>9</v>
      </c>
      <c r="G15" s="53">
        <v>7</v>
      </c>
      <c r="H15" s="55">
        <v>3</v>
      </c>
      <c r="I15" s="54">
        <v>7</v>
      </c>
      <c r="J15" s="52">
        <v>3</v>
      </c>
      <c r="K15" s="52">
        <v>6</v>
      </c>
      <c r="L15" s="53">
        <v>9</v>
      </c>
      <c r="M15" s="55">
        <v>9</v>
      </c>
      <c r="P15" s="57">
        <v>3</v>
      </c>
      <c r="Q15" s="57">
        <v>7</v>
      </c>
      <c r="AA15" s="57">
        <v>10</v>
      </c>
      <c r="AB15" s="52">
        <v>7</v>
      </c>
      <c r="AH15" s="52">
        <f t="shared" si="0"/>
        <v>13</v>
      </c>
      <c r="AI15" s="52">
        <f t="shared" si="1"/>
        <v>93</v>
      </c>
      <c r="AJ15" s="51" t="str">
        <f t="shared" si="2"/>
        <v>ALINKA II</v>
      </c>
    </row>
    <row r="16" spans="1:36" ht="12.75" customHeight="1">
      <c r="A16" s="52">
        <v>15799</v>
      </c>
      <c r="B16" s="51" t="s">
        <v>146</v>
      </c>
      <c r="C16" s="51" t="s">
        <v>147</v>
      </c>
      <c r="E16" s="53">
        <v>4</v>
      </c>
      <c r="K16" s="52">
        <v>5</v>
      </c>
      <c r="Q16" s="57">
        <v>9</v>
      </c>
      <c r="AB16" s="52">
        <v>2</v>
      </c>
      <c r="AH16" s="52">
        <f t="shared" si="0"/>
        <v>4</v>
      </c>
      <c r="AI16" s="52">
        <f t="shared" si="1"/>
        <v>20</v>
      </c>
      <c r="AJ16" s="51" t="str">
        <f t="shared" si="2"/>
        <v>DISTRACTION</v>
      </c>
    </row>
    <row r="17" spans="1:36" ht="12.75" customHeight="1">
      <c r="A17" s="52">
        <v>87792</v>
      </c>
      <c r="B17" s="51" t="s">
        <v>71</v>
      </c>
      <c r="C17" s="51" t="s">
        <v>72</v>
      </c>
      <c r="E17" s="53">
        <v>13</v>
      </c>
      <c r="F17" s="54">
        <v>4</v>
      </c>
      <c r="G17" s="53">
        <v>8</v>
      </c>
      <c r="H17" s="55">
        <v>8</v>
      </c>
      <c r="I17" s="54">
        <v>8</v>
      </c>
      <c r="K17" s="52">
        <v>9</v>
      </c>
      <c r="P17" s="57">
        <v>6</v>
      </c>
      <c r="Q17" s="57">
        <v>11</v>
      </c>
      <c r="AA17" s="57">
        <v>12</v>
      </c>
      <c r="AH17" s="52">
        <f t="shared" si="0"/>
        <v>9</v>
      </c>
      <c r="AI17" s="52">
        <f t="shared" si="1"/>
        <v>79</v>
      </c>
      <c r="AJ17" s="51" t="str">
        <f t="shared" si="2"/>
        <v>BABE</v>
      </c>
    </row>
    <row r="18" spans="1:36" ht="12.75" customHeight="1">
      <c r="A18" s="52">
        <v>52965</v>
      </c>
      <c r="B18" s="51" t="s">
        <v>123</v>
      </c>
      <c r="C18" s="51" t="s">
        <v>148</v>
      </c>
      <c r="E18" s="53">
        <v>13</v>
      </c>
      <c r="AH18" s="52">
        <f t="shared" si="0"/>
        <v>1</v>
      </c>
      <c r="AI18" s="52">
        <f t="shared" si="1"/>
        <v>13</v>
      </c>
      <c r="AJ18" s="51" t="str">
        <f t="shared" si="2"/>
        <v>PYXIS</v>
      </c>
    </row>
    <row r="19" spans="1:36" ht="12.75" customHeight="1">
      <c r="A19" s="52">
        <v>87798</v>
      </c>
      <c r="B19" s="51" t="s">
        <v>53</v>
      </c>
      <c r="C19" s="51" t="s">
        <v>54</v>
      </c>
      <c r="E19" s="53">
        <v>13</v>
      </c>
      <c r="L19" s="53">
        <v>10</v>
      </c>
      <c r="M19" s="55">
        <v>11</v>
      </c>
      <c r="U19" s="55">
        <v>9</v>
      </c>
      <c r="V19" s="55">
        <v>9</v>
      </c>
      <c r="W19" s="55">
        <v>9</v>
      </c>
      <c r="AA19" s="57">
        <v>11</v>
      </c>
      <c r="AB19" s="52">
        <v>11</v>
      </c>
      <c r="AH19" s="52">
        <f t="shared" si="0"/>
        <v>8</v>
      </c>
      <c r="AI19" s="52">
        <f t="shared" si="1"/>
        <v>83</v>
      </c>
      <c r="AJ19" s="51" t="str">
        <f t="shared" si="2"/>
        <v>R HONEY BEAR</v>
      </c>
    </row>
    <row r="20" spans="1:36" ht="12.75">
      <c r="A20" s="52">
        <v>7303</v>
      </c>
      <c r="B20" s="51" t="s">
        <v>189</v>
      </c>
      <c r="C20" s="51" t="s">
        <v>190</v>
      </c>
      <c r="K20" s="52">
        <v>8</v>
      </c>
      <c r="AH20" s="52">
        <f t="shared" si="0"/>
        <v>1</v>
      </c>
      <c r="AI20" s="52">
        <f t="shared" si="1"/>
        <v>8</v>
      </c>
      <c r="AJ20" s="51" t="str">
        <f t="shared" si="2"/>
        <v>BARBARA ANNE</v>
      </c>
    </row>
    <row r="21" spans="1:36" ht="12.75">
      <c r="A21" s="52">
        <v>52170</v>
      </c>
      <c r="B21" s="51" t="s">
        <v>212</v>
      </c>
      <c r="C21" s="51" t="s">
        <v>213</v>
      </c>
      <c r="L21" s="53">
        <v>6</v>
      </c>
      <c r="M21" s="55">
        <v>7</v>
      </c>
      <c r="N21" s="53">
        <v>3</v>
      </c>
      <c r="O21" s="55">
        <v>2</v>
      </c>
      <c r="AH21" s="52">
        <f t="shared" si="0"/>
        <v>4</v>
      </c>
      <c r="AI21" s="52">
        <f t="shared" si="1"/>
        <v>18</v>
      </c>
      <c r="AJ21" s="51" t="str">
        <f t="shared" si="2"/>
        <v>ANDARA CLADDAGH</v>
      </c>
    </row>
    <row r="22" spans="1:36" ht="12.75">
      <c r="A22" s="52">
        <v>71</v>
      </c>
      <c r="B22" s="51" t="s">
        <v>214</v>
      </c>
      <c r="C22" s="51" t="s">
        <v>215</v>
      </c>
      <c r="L22" s="53">
        <v>7</v>
      </c>
      <c r="M22" s="55">
        <v>8</v>
      </c>
      <c r="AH22" s="52">
        <f t="shared" si="0"/>
        <v>2</v>
      </c>
      <c r="AI22" s="52">
        <f t="shared" si="1"/>
        <v>15</v>
      </c>
      <c r="AJ22" s="51" t="str">
        <f t="shared" si="2"/>
        <v>GUS</v>
      </c>
    </row>
    <row r="23" spans="1:36" ht="12.75">
      <c r="A23" s="52">
        <v>56194</v>
      </c>
      <c r="B23" s="51" t="s">
        <v>225</v>
      </c>
      <c r="C23" s="51" t="s">
        <v>226</v>
      </c>
      <c r="N23" s="53">
        <v>1</v>
      </c>
      <c r="O23" s="55">
        <v>1</v>
      </c>
      <c r="P23" s="57">
        <v>2</v>
      </c>
      <c r="Q23" s="57">
        <v>4</v>
      </c>
      <c r="U23" s="55">
        <v>3</v>
      </c>
      <c r="V23" s="55">
        <v>5</v>
      </c>
      <c r="W23" s="55">
        <v>5</v>
      </c>
      <c r="AH23" s="52">
        <f t="shared" si="0"/>
        <v>7</v>
      </c>
      <c r="AI23" s="52">
        <f t="shared" si="1"/>
        <v>21</v>
      </c>
      <c r="AJ23" s="51" t="str">
        <f t="shared" si="2"/>
        <v>POCO LOCO</v>
      </c>
    </row>
    <row r="24" spans="1:36" ht="12.75">
      <c r="A24" s="52">
        <v>77244</v>
      </c>
      <c r="B24" s="51" t="s">
        <v>243</v>
      </c>
      <c r="C24" s="51" t="s">
        <v>98</v>
      </c>
      <c r="P24" s="57">
        <v>7</v>
      </c>
      <c r="Q24" s="57">
        <v>8</v>
      </c>
      <c r="U24" s="55">
        <v>4</v>
      </c>
      <c r="V24" s="55">
        <v>7</v>
      </c>
      <c r="W24" s="55">
        <v>7</v>
      </c>
      <c r="AA24" s="57">
        <v>8</v>
      </c>
      <c r="AH24" s="52">
        <f t="shared" si="0"/>
        <v>6</v>
      </c>
      <c r="AI24" s="52">
        <f t="shared" si="1"/>
        <v>41</v>
      </c>
      <c r="AJ24" s="51" t="str">
        <f t="shared" si="2"/>
        <v>MILUSKA</v>
      </c>
    </row>
    <row r="25" spans="1:36" ht="12.75">
      <c r="A25" s="52">
        <v>728</v>
      </c>
      <c r="B25" s="51" t="s">
        <v>244</v>
      </c>
      <c r="C25" s="51" t="s">
        <v>245</v>
      </c>
      <c r="P25" s="57">
        <v>9</v>
      </c>
      <c r="Q25" s="57">
        <v>12</v>
      </c>
      <c r="AH25" s="52">
        <f t="shared" si="0"/>
        <v>2</v>
      </c>
      <c r="AI25" s="52">
        <f t="shared" si="1"/>
        <v>21</v>
      </c>
      <c r="AJ25" s="51" t="str">
        <f t="shared" si="2"/>
        <v>ARIA</v>
      </c>
    </row>
    <row r="26" spans="1:36" ht="12.75">
      <c r="A26" s="52">
        <v>69936</v>
      </c>
      <c r="B26" s="51" t="s">
        <v>253</v>
      </c>
      <c r="C26" s="51" t="s">
        <v>254</v>
      </c>
      <c r="Q26" s="57">
        <v>2</v>
      </c>
      <c r="AH26" s="52">
        <f t="shared" si="0"/>
        <v>1</v>
      </c>
      <c r="AI26" s="52">
        <f t="shared" si="1"/>
        <v>2</v>
      </c>
      <c r="AJ26" s="51" t="str">
        <f t="shared" si="2"/>
        <v>SPITFIRE</v>
      </c>
    </row>
    <row r="27" spans="1:36" ht="12.75">
      <c r="A27" s="52">
        <v>67628</v>
      </c>
      <c r="B27" s="51" t="s">
        <v>255</v>
      </c>
      <c r="C27" s="51" t="s">
        <v>256</v>
      </c>
      <c r="Q27" s="57">
        <v>3</v>
      </c>
      <c r="AH27" s="52">
        <f t="shared" si="0"/>
        <v>1</v>
      </c>
      <c r="AI27" s="52">
        <f t="shared" si="1"/>
        <v>3</v>
      </c>
      <c r="AJ27" s="51" t="str">
        <f t="shared" si="2"/>
        <v>VAQUERO</v>
      </c>
    </row>
    <row r="28" spans="1:36" ht="12.75">
      <c r="A28" s="52">
        <v>77422</v>
      </c>
      <c r="B28" s="51" t="s">
        <v>284</v>
      </c>
      <c r="C28" s="51" t="s">
        <v>285</v>
      </c>
      <c r="X28" s="53">
        <v>5</v>
      </c>
      <c r="Y28" s="55">
        <v>4</v>
      </c>
      <c r="Z28" s="55">
        <v>3</v>
      </c>
      <c r="AC28" s="53">
        <v>5</v>
      </c>
      <c r="AD28" s="55">
        <v>4</v>
      </c>
      <c r="AE28" s="55">
        <v>3</v>
      </c>
      <c r="AF28" s="55">
        <v>3</v>
      </c>
      <c r="AG28" s="59">
        <v>6</v>
      </c>
      <c r="AH28" s="52">
        <f>COUNT(E28:AG28)</f>
        <v>8</v>
      </c>
      <c r="AI28" s="52">
        <f>SUM(E28:AG28)</f>
        <v>33</v>
      </c>
      <c r="AJ28" s="51" t="str">
        <f t="shared" si="2"/>
        <v>SEEING STARS</v>
      </c>
    </row>
    <row r="29" spans="1:36" ht="12.75">
      <c r="A29" s="52">
        <v>57381</v>
      </c>
      <c r="B29" s="51" t="s">
        <v>292</v>
      </c>
      <c r="C29" s="51" t="s">
        <v>293</v>
      </c>
      <c r="AA29" s="57">
        <v>5</v>
      </c>
      <c r="AH29" s="52">
        <f t="shared" si="0"/>
        <v>1</v>
      </c>
      <c r="AI29" s="52">
        <f t="shared" si="1"/>
        <v>5</v>
      </c>
      <c r="AJ29" s="51" t="str">
        <f t="shared" si="2"/>
        <v>NONAMEYET</v>
      </c>
    </row>
    <row r="30" spans="1:36" ht="12.75">
      <c r="A30" s="52">
        <v>56326</v>
      </c>
      <c r="B30" s="51" t="s">
        <v>294</v>
      </c>
      <c r="C30" s="51" t="s">
        <v>295</v>
      </c>
      <c r="AA30" s="57">
        <v>14</v>
      </c>
      <c r="AH30" s="52">
        <f t="shared" si="0"/>
        <v>1</v>
      </c>
      <c r="AI30" s="52">
        <f t="shared" si="1"/>
        <v>14</v>
      </c>
      <c r="AJ30" s="51" t="str">
        <f t="shared" si="2"/>
        <v>KOSMIC BLUES</v>
      </c>
    </row>
    <row r="31" spans="1:36" ht="12.75">
      <c r="A31" s="52">
        <v>97871</v>
      </c>
      <c r="B31" s="51" t="s">
        <v>346</v>
      </c>
      <c r="C31" s="51" t="s">
        <v>347</v>
      </c>
      <c r="AB31" s="52">
        <v>4</v>
      </c>
      <c r="AH31" s="52">
        <f t="shared" si="0"/>
        <v>1</v>
      </c>
      <c r="AI31" s="52">
        <f t="shared" si="1"/>
        <v>4</v>
      </c>
      <c r="AJ31" s="51" t="str">
        <f t="shared" si="2"/>
        <v>WIND DANCER</v>
      </c>
    </row>
    <row r="32" spans="1:36" ht="12.75">
      <c r="A32" s="52">
        <v>46592</v>
      </c>
      <c r="B32" s="51" t="s">
        <v>348</v>
      </c>
      <c r="C32" s="51" t="s">
        <v>349</v>
      </c>
      <c r="AB32" s="52">
        <v>8</v>
      </c>
      <c r="AH32" s="52">
        <f t="shared" si="0"/>
        <v>1</v>
      </c>
      <c r="AI32" s="52">
        <f t="shared" si="1"/>
        <v>8</v>
      </c>
      <c r="AJ32" s="51" t="str">
        <f t="shared" si="2"/>
        <v>WINDROWER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8"/>
  <sheetViews>
    <sheetView workbookViewId="0" topLeftCell="A1">
      <selection activeCell="J32" sqref="J32"/>
    </sheetView>
  </sheetViews>
  <sheetFormatPr defaultColWidth="9.140625" defaultRowHeight="12.75"/>
  <cols>
    <col min="1" max="1" width="10.7109375" style="52" customWidth="1"/>
    <col min="2" max="2" width="19.421875" style="51" customWidth="1"/>
    <col min="3" max="3" width="18.00390625" style="51" customWidth="1"/>
    <col min="4" max="4" width="6.7109375" style="52" customWidth="1"/>
    <col min="5" max="5" width="6.7109375" style="53" customWidth="1"/>
    <col min="6" max="6" width="6.7109375" style="52" customWidth="1"/>
    <col min="7" max="7" width="6.7109375" style="53" customWidth="1"/>
    <col min="8" max="8" width="6.7109375" style="55" customWidth="1"/>
    <col min="9" max="9" width="6.7109375" style="54" customWidth="1"/>
    <col min="10" max="11" width="6.7109375" style="52" customWidth="1"/>
    <col min="12" max="12" width="6.7109375" style="53" customWidth="1"/>
    <col min="13" max="13" width="6.7109375" style="55" customWidth="1"/>
    <col min="14" max="14" width="6.7109375" style="53" customWidth="1"/>
    <col min="15" max="15" width="6.7109375" style="55" customWidth="1"/>
    <col min="16" max="17" width="6.7109375" style="57" customWidth="1"/>
    <col min="18" max="18" width="6.7109375" style="53" customWidth="1"/>
    <col min="19" max="19" width="6.7109375" style="55" customWidth="1"/>
    <col min="20" max="20" width="6.7109375" style="54" customWidth="1"/>
    <col min="21" max="26" width="6.7109375" style="55" customWidth="1"/>
    <col min="27" max="27" width="6.7109375" style="57" customWidth="1"/>
    <col min="28" max="28" width="6.7109375" style="52" customWidth="1"/>
    <col min="29" max="29" width="6.7109375" style="53" customWidth="1"/>
    <col min="30" max="32" width="6.7109375" style="55" customWidth="1"/>
    <col min="33" max="33" width="6.7109375" style="59" customWidth="1"/>
    <col min="34" max="35" width="6.7109375" style="52" customWidth="1"/>
    <col min="36" max="16384" width="9.140625" style="51" customWidth="1"/>
  </cols>
  <sheetData>
    <row r="1" spans="1:35" s="24" customFormat="1" ht="12.75" customHeight="1">
      <c r="A1" s="23"/>
      <c r="C1" s="29"/>
      <c r="D1" s="23"/>
      <c r="E1" s="25"/>
      <c r="F1" s="23"/>
      <c r="G1" s="45"/>
      <c r="H1" s="47" t="s">
        <v>0</v>
      </c>
      <c r="I1" s="46"/>
      <c r="J1" s="23"/>
      <c r="K1" s="23"/>
      <c r="L1" s="25"/>
      <c r="M1" s="48" t="s">
        <v>1</v>
      </c>
      <c r="N1" s="32"/>
      <c r="O1" s="48" t="s">
        <v>151</v>
      </c>
      <c r="P1" s="49" t="s">
        <v>2</v>
      </c>
      <c r="Q1" s="49" t="s">
        <v>3</v>
      </c>
      <c r="R1" s="45"/>
      <c r="S1" s="47"/>
      <c r="T1" s="46"/>
      <c r="U1" s="27"/>
      <c r="V1" s="27"/>
      <c r="W1" s="27"/>
      <c r="X1" s="27"/>
      <c r="Y1" s="27"/>
      <c r="Z1" s="27"/>
      <c r="AA1" s="28" t="s">
        <v>5</v>
      </c>
      <c r="AB1" s="23" t="s">
        <v>6</v>
      </c>
      <c r="AC1" s="45"/>
      <c r="AD1" s="47"/>
      <c r="AE1" s="27" t="s">
        <v>4</v>
      </c>
      <c r="AF1" s="27"/>
      <c r="AG1" s="30"/>
      <c r="AH1" s="23"/>
      <c r="AI1" s="23" t="s">
        <v>7</v>
      </c>
    </row>
    <row r="2" spans="1:35" ht="12.75" customHeight="1">
      <c r="A2" s="23"/>
      <c r="B2" s="50" t="s">
        <v>94</v>
      </c>
      <c r="H2" s="55" t="s">
        <v>9</v>
      </c>
      <c r="M2" s="56" t="s">
        <v>10</v>
      </c>
      <c r="O2" s="56" t="s">
        <v>152</v>
      </c>
      <c r="P2" s="57" t="s">
        <v>11</v>
      </c>
      <c r="Q2" s="57" t="s">
        <v>11</v>
      </c>
      <c r="S2" s="55" t="s">
        <v>12</v>
      </c>
      <c r="V2" s="55" t="s">
        <v>41</v>
      </c>
      <c r="Y2" s="55" t="s">
        <v>42</v>
      </c>
      <c r="AA2" s="57" t="s">
        <v>14</v>
      </c>
      <c r="AB2" s="52" t="s">
        <v>11</v>
      </c>
      <c r="AE2" s="55" t="s">
        <v>13</v>
      </c>
      <c r="AH2" s="52" t="s">
        <v>15</v>
      </c>
      <c r="AI2" s="52">
        <v>14</v>
      </c>
    </row>
    <row r="3" spans="5:35" ht="12.75" customHeight="1">
      <c r="E3" s="53" t="s">
        <v>16</v>
      </c>
      <c r="F3" s="52" t="s">
        <v>17</v>
      </c>
      <c r="G3" s="53">
        <v>1</v>
      </c>
      <c r="H3" s="55">
        <v>2</v>
      </c>
      <c r="I3" s="54">
        <v>3</v>
      </c>
      <c r="J3" s="52" t="s">
        <v>18</v>
      </c>
      <c r="K3" s="52" t="s">
        <v>19</v>
      </c>
      <c r="L3" s="53">
        <v>1</v>
      </c>
      <c r="M3" s="55">
        <v>2</v>
      </c>
      <c r="N3" s="53">
        <v>1</v>
      </c>
      <c r="O3" s="55">
        <v>2</v>
      </c>
      <c r="P3" s="57" t="s">
        <v>3</v>
      </c>
      <c r="Q3" s="57" t="s">
        <v>6</v>
      </c>
      <c r="R3" s="53">
        <v>1</v>
      </c>
      <c r="S3" s="55">
        <v>2</v>
      </c>
      <c r="T3" s="54">
        <v>3</v>
      </c>
      <c r="U3" s="55">
        <v>1</v>
      </c>
      <c r="V3" s="55">
        <v>2</v>
      </c>
      <c r="W3" s="55">
        <v>3</v>
      </c>
      <c r="X3" s="55">
        <v>1</v>
      </c>
      <c r="Y3" s="55">
        <v>2</v>
      </c>
      <c r="Z3" s="55">
        <v>3</v>
      </c>
      <c r="AA3" s="57" t="s">
        <v>20</v>
      </c>
      <c r="AB3" s="52" t="s">
        <v>21</v>
      </c>
      <c r="AC3" s="53">
        <v>1</v>
      </c>
      <c r="AD3" s="55">
        <v>2</v>
      </c>
      <c r="AE3" s="55">
        <v>3</v>
      </c>
      <c r="AF3" s="55">
        <v>4</v>
      </c>
      <c r="AG3" s="59">
        <v>5</v>
      </c>
      <c r="AH3" s="52" t="s">
        <v>22</v>
      </c>
      <c r="AI3" s="52" t="s">
        <v>23</v>
      </c>
    </row>
    <row r="4" spans="1:37" s="61" customFormat="1" ht="12.75" customHeight="1" thickBot="1">
      <c r="A4" s="60" t="s">
        <v>24</v>
      </c>
      <c r="B4" s="61" t="s">
        <v>25</v>
      </c>
      <c r="C4" s="61" t="s">
        <v>26</v>
      </c>
      <c r="D4" s="60"/>
      <c r="E4" s="62"/>
      <c r="F4" s="60"/>
      <c r="G4" s="62"/>
      <c r="H4" s="60"/>
      <c r="I4" s="63"/>
      <c r="J4" s="60"/>
      <c r="K4" s="60"/>
      <c r="L4" s="62"/>
      <c r="M4" s="60"/>
      <c r="N4" s="62"/>
      <c r="O4" s="60"/>
      <c r="P4" s="64"/>
      <c r="Q4" s="64"/>
      <c r="R4" s="62"/>
      <c r="S4" s="60" t="s">
        <v>317</v>
      </c>
      <c r="T4" s="63"/>
      <c r="U4" s="60"/>
      <c r="V4" s="60"/>
      <c r="W4" s="60"/>
      <c r="X4" s="60"/>
      <c r="Y4" s="60"/>
      <c r="Z4" s="60"/>
      <c r="AA4" s="64"/>
      <c r="AB4" s="60"/>
      <c r="AC4" s="62"/>
      <c r="AD4" s="65" t="s">
        <v>46</v>
      </c>
      <c r="AE4" s="60"/>
      <c r="AF4" s="60"/>
      <c r="AG4" s="66"/>
      <c r="AH4" s="60"/>
      <c r="AI4" s="60"/>
      <c r="AJ4" s="61" t="s">
        <v>25</v>
      </c>
      <c r="AK4" s="51"/>
    </row>
    <row r="5" spans="1:36" ht="12.75" customHeight="1">
      <c r="A5" s="52">
        <v>97628</v>
      </c>
      <c r="B5" s="51" t="s">
        <v>95</v>
      </c>
      <c r="C5" s="51" t="s">
        <v>96</v>
      </c>
      <c r="E5" s="53" t="s">
        <v>314</v>
      </c>
      <c r="F5" s="52">
        <v>2</v>
      </c>
      <c r="G5" s="53">
        <v>1</v>
      </c>
      <c r="H5" s="55">
        <v>1</v>
      </c>
      <c r="I5" s="54">
        <v>1</v>
      </c>
      <c r="J5" s="52" t="s">
        <v>311</v>
      </c>
      <c r="K5" s="52" t="s">
        <v>313</v>
      </c>
      <c r="L5" s="53">
        <v>1</v>
      </c>
      <c r="M5" s="55">
        <v>1</v>
      </c>
      <c r="N5" s="53" t="s">
        <v>311</v>
      </c>
      <c r="O5" s="55">
        <v>1</v>
      </c>
      <c r="P5" s="57" t="s">
        <v>355</v>
      </c>
      <c r="Q5" s="57">
        <v>2</v>
      </c>
      <c r="U5" s="55">
        <v>1</v>
      </c>
      <c r="V5" s="55">
        <v>1</v>
      </c>
      <c r="W5" s="55" t="s">
        <v>312</v>
      </c>
      <c r="X5" s="55">
        <v>1</v>
      </c>
      <c r="Y5" s="55">
        <v>1</v>
      </c>
      <c r="Z5" s="55">
        <v>1</v>
      </c>
      <c r="AB5" s="52">
        <v>1</v>
      </c>
      <c r="AD5" s="67"/>
      <c r="AF5" s="67"/>
      <c r="AH5" s="52">
        <f aca="true" t="shared" si="0" ref="AH5:AH28">COUNT(E5:AG5)</f>
        <v>14</v>
      </c>
      <c r="AI5" s="52">
        <f aca="true" t="shared" si="1" ref="AI5:AI28">SUM(E5:AG5)</f>
        <v>16</v>
      </c>
      <c r="AJ5" s="51" t="str">
        <f>+B5</f>
        <v>FIASCO II</v>
      </c>
    </row>
    <row r="6" spans="1:36" s="58" customFormat="1" ht="12.75" customHeight="1">
      <c r="A6" s="55">
        <v>433</v>
      </c>
      <c r="B6" s="58" t="s">
        <v>85</v>
      </c>
      <c r="C6" s="58" t="s">
        <v>86</v>
      </c>
      <c r="D6" s="55"/>
      <c r="E6" s="53">
        <v>2</v>
      </c>
      <c r="F6" s="54">
        <v>1</v>
      </c>
      <c r="G6" s="53"/>
      <c r="H6" s="55"/>
      <c r="I6" s="54"/>
      <c r="J6" s="55">
        <v>2</v>
      </c>
      <c r="K6" s="55">
        <v>2</v>
      </c>
      <c r="L6" s="53"/>
      <c r="M6" s="55"/>
      <c r="N6" s="53"/>
      <c r="O6" s="55"/>
      <c r="P6" s="57">
        <v>4</v>
      </c>
      <c r="Q6" s="57" t="s">
        <v>355</v>
      </c>
      <c r="R6" s="53"/>
      <c r="S6" s="55"/>
      <c r="T6" s="54"/>
      <c r="U6" s="55"/>
      <c r="V6" s="55"/>
      <c r="W6" s="55"/>
      <c r="X6" s="55">
        <v>2</v>
      </c>
      <c r="Y6" s="55">
        <v>2</v>
      </c>
      <c r="Z6" s="55">
        <v>2</v>
      </c>
      <c r="AA6" s="57">
        <v>2</v>
      </c>
      <c r="AB6" s="55"/>
      <c r="AC6" s="53">
        <v>1</v>
      </c>
      <c r="AD6" s="55">
        <v>1</v>
      </c>
      <c r="AE6" s="55">
        <v>1</v>
      </c>
      <c r="AF6" s="55">
        <v>1</v>
      </c>
      <c r="AG6" s="59">
        <v>1</v>
      </c>
      <c r="AH6" s="52">
        <f>COUNT(E6:AG6)</f>
        <v>14</v>
      </c>
      <c r="AI6" s="52">
        <f>SUM(E6:AG6)</f>
        <v>24</v>
      </c>
      <c r="AJ6" s="51" t="str">
        <f>+B6</f>
        <v>MAD HATTER</v>
      </c>
    </row>
    <row r="7" spans="1:36" ht="12.75">
      <c r="A7" s="52">
        <v>46865</v>
      </c>
      <c r="B7" s="51" t="s">
        <v>99</v>
      </c>
      <c r="C7" s="51" t="s">
        <v>100</v>
      </c>
      <c r="E7" s="53">
        <v>3</v>
      </c>
      <c r="F7" s="52">
        <v>7</v>
      </c>
      <c r="J7" s="52">
        <v>4</v>
      </c>
      <c r="K7" s="52">
        <v>6</v>
      </c>
      <c r="N7" s="53">
        <v>2</v>
      </c>
      <c r="O7" s="55">
        <v>1</v>
      </c>
      <c r="U7" s="55">
        <v>5</v>
      </c>
      <c r="V7" s="55">
        <v>5</v>
      </c>
      <c r="W7" s="55">
        <v>5</v>
      </c>
      <c r="AC7" s="53">
        <v>2</v>
      </c>
      <c r="AD7" s="55">
        <v>2</v>
      </c>
      <c r="AE7" s="55">
        <v>2</v>
      </c>
      <c r="AF7" s="55">
        <v>2</v>
      </c>
      <c r="AG7" s="59">
        <v>2</v>
      </c>
      <c r="AH7" s="52">
        <f>COUNT(E7:AG7)</f>
        <v>14</v>
      </c>
      <c r="AI7" s="52">
        <f>SUM(E7:AG7)</f>
        <v>48</v>
      </c>
      <c r="AJ7" s="51" t="str">
        <f>+B7</f>
        <v>K.I.S.S.</v>
      </c>
    </row>
    <row r="8" spans="30:32" ht="12.75" customHeight="1">
      <c r="AD8" s="67"/>
      <c r="AF8" s="67"/>
    </row>
    <row r="9" spans="1:36" ht="12.75">
      <c r="A9" s="52">
        <v>52364</v>
      </c>
      <c r="B9" s="51" t="s">
        <v>97</v>
      </c>
      <c r="C9" s="51" t="s">
        <v>98</v>
      </c>
      <c r="E9" s="53">
        <v>8</v>
      </c>
      <c r="F9" s="52">
        <v>7</v>
      </c>
      <c r="G9" s="53">
        <v>2</v>
      </c>
      <c r="H9" s="55">
        <v>2</v>
      </c>
      <c r="I9" s="54">
        <v>2</v>
      </c>
      <c r="AH9" s="52">
        <f t="shared" si="0"/>
        <v>5</v>
      </c>
      <c r="AI9" s="52">
        <f t="shared" si="1"/>
        <v>21</v>
      </c>
      <c r="AJ9" s="51" t="str">
        <f>+B9</f>
        <v>ELYSIUM</v>
      </c>
    </row>
    <row r="10" spans="1:36" ht="12.75">
      <c r="A10" s="52">
        <v>46351</v>
      </c>
      <c r="B10" s="51" t="s">
        <v>101</v>
      </c>
      <c r="C10" s="51" t="s">
        <v>102</v>
      </c>
      <c r="E10" s="53">
        <v>8</v>
      </c>
      <c r="K10" s="52">
        <v>5</v>
      </c>
      <c r="U10" s="55">
        <v>2</v>
      </c>
      <c r="V10" s="55">
        <v>4</v>
      </c>
      <c r="W10" s="55">
        <v>3</v>
      </c>
      <c r="AB10" s="52">
        <v>4</v>
      </c>
      <c r="AH10" s="52">
        <f t="shared" si="0"/>
        <v>6</v>
      </c>
      <c r="AI10" s="52">
        <f t="shared" si="1"/>
        <v>26</v>
      </c>
      <c r="AJ10" s="51" t="str">
        <f aca="true" t="shared" si="2" ref="AJ10:AJ28">+B10</f>
        <v>SOJOURN</v>
      </c>
    </row>
    <row r="11" spans="1:36" ht="12.75">
      <c r="A11" s="52">
        <v>57789</v>
      </c>
      <c r="B11" s="51" t="s">
        <v>104</v>
      </c>
      <c r="C11" s="51" t="s">
        <v>105</v>
      </c>
      <c r="E11" s="53">
        <v>8</v>
      </c>
      <c r="AB11" s="52">
        <v>8</v>
      </c>
      <c r="AH11" s="52">
        <f t="shared" si="0"/>
        <v>2</v>
      </c>
      <c r="AI11" s="52">
        <f t="shared" si="1"/>
        <v>16</v>
      </c>
      <c r="AJ11" s="51" t="str">
        <f t="shared" si="2"/>
        <v>CASAMAR</v>
      </c>
    </row>
    <row r="12" spans="1:36" ht="12.75">
      <c r="A12" s="52">
        <v>7233</v>
      </c>
      <c r="B12" s="51" t="s">
        <v>149</v>
      </c>
      <c r="C12" s="51" t="s">
        <v>150</v>
      </c>
      <c r="E12" s="53">
        <v>1</v>
      </c>
      <c r="F12" s="52">
        <v>7</v>
      </c>
      <c r="J12" s="52">
        <v>1</v>
      </c>
      <c r="K12" s="52">
        <v>1</v>
      </c>
      <c r="P12" s="57">
        <v>1</v>
      </c>
      <c r="Q12" s="57">
        <v>1</v>
      </c>
      <c r="AA12" s="57">
        <v>1</v>
      </c>
      <c r="AH12" s="52">
        <f t="shared" si="0"/>
        <v>7</v>
      </c>
      <c r="AI12" s="52">
        <f t="shared" si="1"/>
        <v>13</v>
      </c>
      <c r="AJ12" s="51" t="str">
        <f t="shared" si="2"/>
        <v>CLAIR DE LUNE</v>
      </c>
    </row>
    <row r="13" spans="1:36" ht="12.75">
      <c r="A13" s="52">
        <v>301</v>
      </c>
      <c r="B13" s="51" t="s">
        <v>164</v>
      </c>
      <c r="C13" s="51" t="s">
        <v>165</v>
      </c>
      <c r="F13" s="52">
        <v>3</v>
      </c>
      <c r="J13" s="52">
        <v>5</v>
      </c>
      <c r="K13" s="52">
        <v>7</v>
      </c>
      <c r="AA13" s="57">
        <v>6</v>
      </c>
      <c r="AH13" s="52">
        <f t="shared" si="0"/>
        <v>4</v>
      </c>
      <c r="AI13" s="52">
        <f t="shared" si="1"/>
        <v>21</v>
      </c>
      <c r="AJ13" s="51" t="str">
        <f t="shared" si="2"/>
        <v>CIMARRON</v>
      </c>
    </row>
    <row r="14" spans="1:36" ht="12.75">
      <c r="A14" s="52">
        <v>56300</v>
      </c>
      <c r="B14" s="51" t="s">
        <v>180</v>
      </c>
      <c r="C14" s="51" t="s">
        <v>181</v>
      </c>
      <c r="AH14" s="52">
        <f t="shared" si="0"/>
        <v>0</v>
      </c>
      <c r="AI14" s="52">
        <f t="shared" si="1"/>
        <v>0</v>
      </c>
      <c r="AJ14" s="51" t="str">
        <f t="shared" si="2"/>
        <v>CHERIMARIE</v>
      </c>
    </row>
    <row r="15" spans="1:36" ht="12.75">
      <c r="A15" s="52">
        <v>56403</v>
      </c>
      <c r="B15" s="51" t="s">
        <v>191</v>
      </c>
      <c r="C15" s="51" t="s">
        <v>192</v>
      </c>
      <c r="K15" s="52">
        <v>3</v>
      </c>
      <c r="P15" s="57">
        <v>3</v>
      </c>
      <c r="Q15" s="57">
        <v>4</v>
      </c>
      <c r="AB15" s="52">
        <v>8</v>
      </c>
      <c r="AH15" s="52">
        <f t="shared" si="0"/>
        <v>4</v>
      </c>
      <c r="AI15" s="52">
        <f t="shared" si="1"/>
        <v>18</v>
      </c>
      <c r="AJ15" s="51" t="str">
        <f t="shared" si="2"/>
        <v>RIO DEL MAR</v>
      </c>
    </row>
    <row r="16" spans="1:36" ht="12.75">
      <c r="A16" s="52">
        <v>46177</v>
      </c>
      <c r="B16" s="51" t="s">
        <v>216</v>
      </c>
      <c r="C16" s="51" t="s">
        <v>217</v>
      </c>
      <c r="L16" s="53">
        <v>2</v>
      </c>
      <c r="M16" s="55">
        <v>2</v>
      </c>
      <c r="AH16" s="52">
        <f t="shared" si="0"/>
        <v>2</v>
      </c>
      <c r="AI16" s="52">
        <f t="shared" si="1"/>
        <v>4</v>
      </c>
      <c r="AJ16" s="51" t="str">
        <f t="shared" si="2"/>
        <v>KESTREL</v>
      </c>
    </row>
    <row r="17" spans="1:36" ht="12.75">
      <c r="A17" s="52">
        <v>46698</v>
      </c>
      <c r="B17" s="51" t="s">
        <v>218</v>
      </c>
      <c r="C17" s="51" t="s">
        <v>219</v>
      </c>
      <c r="L17" s="53">
        <v>3</v>
      </c>
      <c r="M17" s="55">
        <v>3</v>
      </c>
      <c r="AH17" s="52">
        <f t="shared" si="0"/>
        <v>2</v>
      </c>
      <c r="AI17" s="52">
        <f t="shared" si="1"/>
        <v>6</v>
      </c>
      <c r="AJ17" s="51" t="str">
        <f t="shared" si="2"/>
        <v>ZIGZAG</v>
      </c>
    </row>
    <row r="18" spans="1:36" ht="12.75">
      <c r="A18" s="52">
        <v>97518</v>
      </c>
      <c r="B18" s="51" t="s">
        <v>220</v>
      </c>
      <c r="C18" s="51" t="s">
        <v>221</v>
      </c>
      <c r="L18" s="53">
        <v>5</v>
      </c>
      <c r="M18" s="55">
        <v>5</v>
      </c>
      <c r="AA18" s="57">
        <v>3</v>
      </c>
      <c r="AH18" s="52">
        <f t="shared" si="0"/>
        <v>3</v>
      </c>
      <c r="AI18" s="52">
        <f t="shared" si="1"/>
        <v>13</v>
      </c>
      <c r="AJ18" s="51" t="str">
        <f t="shared" si="2"/>
        <v>FREEBIRD</v>
      </c>
    </row>
    <row r="19" spans="1:36" ht="12.75">
      <c r="A19" s="52">
        <v>46542</v>
      </c>
      <c r="B19" s="51" t="s">
        <v>246</v>
      </c>
      <c r="C19" s="51" t="s">
        <v>247</v>
      </c>
      <c r="P19" s="57">
        <v>2</v>
      </c>
      <c r="Q19" s="57">
        <v>6</v>
      </c>
      <c r="AH19" s="52">
        <f t="shared" si="0"/>
        <v>2</v>
      </c>
      <c r="AI19" s="52">
        <f t="shared" si="1"/>
        <v>8</v>
      </c>
      <c r="AJ19" s="51" t="str">
        <f t="shared" si="2"/>
        <v>RIPPIN</v>
      </c>
    </row>
    <row r="20" spans="1:36" ht="12.75">
      <c r="A20" s="52">
        <v>52292</v>
      </c>
      <c r="B20" s="51" t="s">
        <v>248</v>
      </c>
      <c r="C20" s="51" t="s">
        <v>233</v>
      </c>
      <c r="P20" s="57">
        <v>6</v>
      </c>
      <c r="Q20" s="57">
        <v>7</v>
      </c>
      <c r="AH20" s="52">
        <f t="shared" si="0"/>
        <v>2</v>
      </c>
      <c r="AI20" s="52">
        <f t="shared" si="1"/>
        <v>13</v>
      </c>
      <c r="AJ20" s="51" t="str">
        <f t="shared" si="2"/>
        <v>CU MARA</v>
      </c>
    </row>
    <row r="21" spans="1:36" ht="12.75">
      <c r="A21" s="52">
        <v>376</v>
      </c>
      <c r="B21" s="51" t="s">
        <v>257</v>
      </c>
      <c r="C21" s="51" t="s">
        <v>258</v>
      </c>
      <c r="Q21" s="57">
        <v>3</v>
      </c>
      <c r="AH21" s="52">
        <f t="shared" si="0"/>
        <v>1</v>
      </c>
      <c r="AI21" s="52">
        <f t="shared" si="1"/>
        <v>3</v>
      </c>
      <c r="AJ21" s="51" t="str">
        <f t="shared" si="2"/>
        <v>MUSE</v>
      </c>
    </row>
    <row r="22" spans="1:36" ht="12.75">
      <c r="A22" s="52">
        <v>56361</v>
      </c>
      <c r="B22" s="51" t="s">
        <v>283</v>
      </c>
      <c r="C22" s="51" t="s">
        <v>282</v>
      </c>
      <c r="U22" s="55">
        <v>3</v>
      </c>
      <c r="V22" s="55">
        <v>2</v>
      </c>
      <c r="W22" s="55">
        <v>1</v>
      </c>
      <c r="AB22" s="52">
        <v>3</v>
      </c>
      <c r="AH22" s="52">
        <f t="shared" si="0"/>
        <v>4</v>
      </c>
      <c r="AI22" s="52">
        <f t="shared" si="1"/>
        <v>9</v>
      </c>
      <c r="AJ22" s="51" t="str">
        <f t="shared" si="2"/>
        <v>CARPE DOMANI</v>
      </c>
    </row>
    <row r="23" spans="1:36" ht="12.75">
      <c r="A23" s="52">
        <v>56306</v>
      </c>
      <c r="B23" s="51" t="s">
        <v>125</v>
      </c>
      <c r="C23" s="51" t="s">
        <v>126</v>
      </c>
      <c r="U23" s="55">
        <v>4</v>
      </c>
      <c r="V23" s="55">
        <v>3</v>
      </c>
      <c r="W23" s="55">
        <v>4</v>
      </c>
      <c r="AH23" s="52">
        <f t="shared" si="0"/>
        <v>3</v>
      </c>
      <c r="AI23" s="52">
        <f t="shared" si="1"/>
        <v>11</v>
      </c>
      <c r="AJ23" s="51" t="str">
        <f t="shared" si="2"/>
        <v>HAHLI</v>
      </c>
    </row>
    <row r="24" spans="1:36" ht="12.75">
      <c r="A24" s="52">
        <v>43</v>
      </c>
      <c r="B24" s="51" t="s">
        <v>103</v>
      </c>
      <c r="C24" s="51" t="s">
        <v>129</v>
      </c>
      <c r="AA24" s="57">
        <v>4</v>
      </c>
      <c r="AH24" s="52">
        <f t="shared" si="0"/>
        <v>1</v>
      </c>
      <c r="AI24" s="52">
        <f t="shared" si="1"/>
        <v>4</v>
      </c>
      <c r="AJ24" s="51" t="str">
        <f t="shared" si="2"/>
        <v>WASTREL II</v>
      </c>
    </row>
    <row r="25" spans="1:36" ht="12.75">
      <c r="A25" s="52">
        <v>87734</v>
      </c>
      <c r="B25" s="51" t="s">
        <v>296</v>
      </c>
      <c r="C25" s="51" t="s">
        <v>297</v>
      </c>
      <c r="AA25" s="57">
        <v>5</v>
      </c>
      <c r="AH25" s="52">
        <f t="shared" si="0"/>
        <v>1</v>
      </c>
      <c r="AI25" s="52">
        <f t="shared" si="1"/>
        <v>5</v>
      </c>
      <c r="AJ25" s="51" t="str">
        <f t="shared" si="2"/>
        <v>INTERLUDE</v>
      </c>
    </row>
    <row r="26" spans="1:36" ht="12.75">
      <c r="A26" s="52">
        <v>97992</v>
      </c>
      <c r="B26" s="51" t="s">
        <v>298</v>
      </c>
      <c r="C26" s="51" t="s">
        <v>299</v>
      </c>
      <c r="AA26" s="57">
        <v>7</v>
      </c>
      <c r="AH26" s="52">
        <f t="shared" si="0"/>
        <v>1</v>
      </c>
      <c r="AI26" s="52">
        <f t="shared" si="1"/>
        <v>7</v>
      </c>
      <c r="AJ26" s="51" t="str">
        <f t="shared" si="2"/>
        <v>INDISCIPLINE</v>
      </c>
    </row>
    <row r="27" spans="1:36" ht="12.75">
      <c r="A27" s="52">
        <v>77812</v>
      </c>
      <c r="B27" s="51" t="s">
        <v>350</v>
      </c>
      <c r="C27" s="51" t="s">
        <v>351</v>
      </c>
      <c r="AB27" s="52">
        <v>2</v>
      </c>
      <c r="AH27" s="52">
        <f t="shared" si="0"/>
        <v>1</v>
      </c>
      <c r="AI27" s="52">
        <f t="shared" si="1"/>
        <v>2</v>
      </c>
      <c r="AJ27" s="51" t="str">
        <f t="shared" si="2"/>
        <v>SPIN DOCTOR</v>
      </c>
    </row>
    <row r="28" spans="1:36" ht="12.75">
      <c r="A28" s="52">
        <v>56523</v>
      </c>
      <c r="B28" s="51" t="s">
        <v>352</v>
      </c>
      <c r="C28" s="51" t="s">
        <v>353</v>
      </c>
      <c r="AB28" s="52">
        <v>5</v>
      </c>
      <c r="AH28" s="52">
        <f t="shared" si="0"/>
        <v>1</v>
      </c>
      <c r="AI28" s="52">
        <f t="shared" si="1"/>
        <v>5</v>
      </c>
      <c r="AJ28" s="51" t="str">
        <f t="shared" si="2"/>
        <v>MIS-BEHAVE II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AC32" sqref="AC32"/>
    </sheetView>
  </sheetViews>
  <sheetFormatPr defaultColWidth="9.140625" defaultRowHeight="12.75"/>
  <cols>
    <col min="1" max="1" width="10.7109375" style="1" customWidth="1"/>
    <col min="2" max="2" width="19.421875" style="0" customWidth="1"/>
    <col min="3" max="3" width="18.00390625" style="0" customWidth="1"/>
    <col min="4" max="4" width="6.7109375" style="1" customWidth="1"/>
    <col min="5" max="5" width="6.7109375" style="6" customWidth="1"/>
    <col min="6" max="7" width="6.7109375" style="12" customWidth="1"/>
    <col min="8" max="8" width="6.7109375" style="11" customWidth="1"/>
    <col min="9" max="10" width="6.7109375" style="6" customWidth="1"/>
    <col min="11" max="11" width="6.7109375" style="11" customWidth="1"/>
    <col min="12" max="12" width="6.7109375" style="6" customWidth="1"/>
    <col min="13" max="13" width="6.7109375" style="11" customWidth="1"/>
    <col min="14" max="15" width="6.7109375" style="14" customWidth="1"/>
    <col min="16" max="18" width="6.7109375" style="6" customWidth="1"/>
    <col min="19" max="20" width="6.7109375" style="12" customWidth="1"/>
    <col min="21" max="21" width="6.7109375" style="11" customWidth="1"/>
    <col min="22" max="22" width="6.7109375" style="6" customWidth="1"/>
    <col min="23" max="23" width="6.7109375" style="11" customWidth="1"/>
    <col min="24" max="24" width="6.7109375" style="14" customWidth="1"/>
    <col min="25" max="25" width="6.7109375" style="6" customWidth="1"/>
    <col min="26" max="27" width="6.7109375" style="12" customWidth="1"/>
    <col min="28" max="28" width="6.7109375" style="11" customWidth="1"/>
    <col min="29" max="30" width="6.7109375" style="1" customWidth="1"/>
  </cols>
  <sheetData>
    <row r="1" spans="1:30" s="2" customFormat="1" ht="12.75">
      <c r="A1" s="39"/>
      <c r="D1" s="12"/>
      <c r="E1" s="3"/>
      <c r="F1" s="5"/>
      <c r="G1" s="5"/>
      <c r="H1" s="4"/>
      <c r="I1" s="3"/>
      <c r="J1" s="3"/>
      <c r="K1" s="4"/>
      <c r="L1" s="7" t="s">
        <v>106</v>
      </c>
      <c r="M1" s="4"/>
      <c r="N1" s="8"/>
      <c r="O1" s="8"/>
      <c r="P1" s="7" t="s">
        <v>153</v>
      </c>
      <c r="Q1" s="4"/>
      <c r="R1" s="3"/>
      <c r="S1" s="5"/>
      <c r="T1" s="5"/>
      <c r="U1" s="4"/>
      <c r="V1" s="40" t="s">
        <v>107</v>
      </c>
      <c r="W1" s="4"/>
      <c r="X1" s="8" t="s">
        <v>108</v>
      </c>
      <c r="Y1" s="3"/>
      <c r="Z1" s="12" t="s">
        <v>109</v>
      </c>
      <c r="AA1" s="5"/>
      <c r="AB1" s="4"/>
      <c r="AC1" s="12"/>
      <c r="AD1" s="1" t="s">
        <v>7</v>
      </c>
    </row>
    <row r="2" spans="2:30" ht="12.75" customHeight="1">
      <c r="B2" s="41" t="s">
        <v>110</v>
      </c>
      <c r="F2" s="12" t="s">
        <v>111</v>
      </c>
      <c r="I2" s="42" t="s">
        <v>1</v>
      </c>
      <c r="J2" s="71" t="s">
        <v>151</v>
      </c>
      <c r="K2" s="72"/>
      <c r="L2" s="43" t="s">
        <v>112</v>
      </c>
      <c r="M2" s="42"/>
      <c r="N2" s="14" t="s">
        <v>2</v>
      </c>
      <c r="O2" s="14" t="s">
        <v>3</v>
      </c>
      <c r="P2" s="43" t="s">
        <v>154</v>
      </c>
      <c r="Q2" s="42"/>
      <c r="S2" s="12" t="s">
        <v>111</v>
      </c>
      <c r="V2" s="43" t="s">
        <v>113</v>
      </c>
      <c r="W2" s="42"/>
      <c r="X2" s="14" t="s">
        <v>114</v>
      </c>
      <c r="Z2" s="12" t="s">
        <v>115</v>
      </c>
      <c r="AD2" s="1">
        <v>11</v>
      </c>
    </row>
    <row r="3" spans="6:30" ht="12.75" customHeight="1">
      <c r="F3" s="12" t="s">
        <v>116</v>
      </c>
      <c r="I3" s="42" t="s">
        <v>10</v>
      </c>
      <c r="J3" s="71" t="s">
        <v>152</v>
      </c>
      <c r="K3" s="72"/>
      <c r="L3" s="43" t="s">
        <v>117</v>
      </c>
      <c r="N3" s="14" t="s">
        <v>11</v>
      </c>
      <c r="O3" s="14" t="s">
        <v>11</v>
      </c>
      <c r="P3" s="43" t="s">
        <v>155</v>
      </c>
      <c r="Q3" s="11"/>
      <c r="S3" s="12" t="s">
        <v>118</v>
      </c>
      <c r="V3" s="43" t="s">
        <v>117</v>
      </c>
      <c r="X3" s="14" t="s">
        <v>20</v>
      </c>
      <c r="Z3" s="12" t="s">
        <v>117</v>
      </c>
      <c r="AC3" s="1" t="s">
        <v>15</v>
      </c>
      <c r="AD3" s="1" t="s">
        <v>23</v>
      </c>
    </row>
    <row r="4" spans="5:31" ht="12.75" customHeight="1">
      <c r="E4" s="6">
        <v>1</v>
      </c>
      <c r="F4" s="12">
        <v>2</v>
      </c>
      <c r="G4" s="12">
        <v>3</v>
      </c>
      <c r="H4" s="11">
        <v>4</v>
      </c>
      <c r="I4" s="6">
        <v>1</v>
      </c>
      <c r="J4" s="6">
        <v>1</v>
      </c>
      <c r="K4" s="11">
        <v>2</v>
      </c>
      <c r="L4" s="6">
        <v>1</v>
      </c>
      <c r="M4" s="11">
        <v>2</v>
      </c>
      <c r="N4" s="14" t="s">
        <v>3</v>
      </c>
      <c r="O4" s="14" t="s">
        <v>6</v>
      </c>
      <c r="P4" s="6">
        <v>1</v>
      </c>
      <c r="Q4" s="11">
        <v>2</v>
      </c>
      <c r="R4" s="6">
        <v>1</v>
      </c>
      <c r="S4" s="12">
        <v>2</v>
      </c>
      <c r="T4" s="12">
        <v>3</v>
      </c>
      <c r="U4" s="11">
        <v>4</v>
      </c>
      <c r="V4" s="6">
        <v>1</v>
      </c>
      <c r="W4" s="11" t="s">
        <v>46</v>
      </c>
      <c r="Y4" s="6">
        <v>1</v>
      </c>
      <c r="Z4" s="12">
        <v>2</v>
      </c>
      <c r="AA4" s="12">
        <v>3</v>
      </c>
      <c r="AB4" s="11">
        <v>4</v>
      </c>
      <c r="AC4" s="1" t="s">
        <v>22</v>
      </c>
      <c r="AE4" s="1"/>
    </row>
    <row r="5" spans="1:31" s="16" customFormat="1" ht="12.75" customHeight="1" thickBot="1">
      <c r="A5" s="15" t="s">
        <v>24</v>
      </c>
      <c r="B5" s="16" t="s">
        <v>25</v>
      </c>
      <c r="C5" s="16" t="s">
        <v>26</v>
      </c>
      <c r="D5" s="15"/>
      <c r="E5" s="17"/>
      <c r="F5" s="15"/>
      <c r="G5" s="15"/>
      <c r="H5" s="18"/>
      <c r="I5" s="17"/>
      <c r="J5" s="17"/>
      <c r="K5" s="18"/>
      <c r="L5" s="17"/>
      <c r="M5" s="18"/>
      <c r="N5" s="19"/>
      <c r="O5" s="19"/>
      <c r="P5" s="17"/>
      <c r="Q5" s="17"/>
      <c r="R5" s="17"/>
      <c r="S5" s="15"/>
      <c r="T5" s="15"/>
      <c r="U5" s="18"/>
      <c r="V5" s="17"/>
      <c r="W5" s="18"/>
      <c r="X5" s="19"/>
      <c r="Y5" s="17"/>
      <c r="Z5" s="15"/>
      <c r="AA5" s="15"/>
      <c r="AB5" s="18"/>
      <c r="AC5" s="15"/>
      <c r="AD5" s="15"/>
      <c r="AE5" s="16" t="s">
        <v>25</v>
      </c>
    </row>
    <row r="6" spans="1:31" ht="12.75">
      <c r="A6" s="1">
        <v>87471</v>
      </c>
      <c r="B6" s="24" t="s">
        <v>119</v>
      </c>
      <c r="C6" s="24" t="s">
        <v>120</v>
      </c>
      <c r="E6" s="6">
        <v>2</v>
      </c>
      <c r="F6" s="12">
        <v>4</v>
      </c>
      <c r="G6" s="12" t="s">
        <v>316</v>
      </c>
      <c r="H6" s="11">
        <v>4</v>
      </c>
      <c r="R6" s="6">
        <v>1</v>
      </c>
      <c r="S6" s="12">
        <v>2</v>
      </c>
      <c r="T6" s="12">
        <v>2</v>
      </c>
      <c r="U6" s="11">
        <v>1</v>
      </c>
      <c r="V6" s="6">
        <v>1</v>
      </c>
      <c r="Y6" s="6">
        <v>2</v>
      </c>
      <c r="Z6" s="12">
        <v>2</v>
      </c>
      <c r="AA6" s="12">
        <v>1</v>
      </c>
      <c r="AC6" s="1">
        <f aca="true" t="shared" si="0" ref="AC6:AC11">COUNT(E6:AB6)</f>
        <v>11</v>
      </c>
      <c r="AD6" s="23">
        <f aca="true" t="shared" si="1" ref="AD6:AD11">SUM(E6:AB6)</f>
        <v>22</v>
      </c>
      <c r="AE6" t="str">
        <f aca="true" t="shared" si="2" ref="AE6:AE11">+B6</f>
        <v>ISLE RUN</v>
      </c>
    </row>
    <row r="7" spans="1:31" ht="12.75">
      <c r="A7" s="1">
        <v>52691</v>
      </c>
      <c r="B7" s="24" t="s">
        <v>185</v>
      </c>
      <c r="C7" s="24" t="s">
        <v>186</v>
      </c>
      <c r="G7" s="12">
        <v>5</v>
      </c>
      <c r="H7" s="11">
        <v>6</v>
      </c>
      <c r="I7" s="6">
        <v>1</v>
      </c>
      <c r="J7" s="6">
        <v>1</v>
      </c>
      <c r="K7" s="11">
        <v>1</v>
      </c>
      <c r="L7" s="6">
        <v>1</v>
      </c>
      <c r="N7" s="14">
        <v>1</v>
      </c>
      <c r="O7" s="14">
        <v>1</v>
      </c>
      <c r="V7" s="6">
        <v>3</v>
      </c>
      <c r="X7" s="14">
        <v>1</v>
      </c>
      <c r="Y7" s="6" t="s">
        <v>316</v>
      </c>
      <c r="Z7" s="12">
        <v>5</v>
      </c>
      <c r="AA7" s="12" t="s">
        <v>315</v>
      </c>
      <c r="AC7" s="1">
        <f t="shared" si="0"/>
        <v>11</v>
      </c>
      <c r="AD7" s="23">
        <f t="shared" si="1"/>
        <v>26</v>
      </c>
      <c r="AE7" t="str">
        <f t="shared" si="2"/>
        <v>ESCAPE</v>
      </c>
    </row>
    <row r="8" spans="1:31" ht="12.75">
      <c r="A8" s="1">
        <v>87798</v>
      </c>
      <c r="B8" t="s">
        <v>53</v>
      </c>
      <c r="C8" t="s">
        <v>54</v>
      </c>
      <c r="E8" s="6">
        <v>3</v>
      </c>
      <c r="F8" s="12">
        <v>3</v>
      </c>
      <c r="G8" s="12">
        <v>2</v>
      </c>
      <c r="H8" s="11">
        <v>3</v>
      </c>
      <c r="R8" s="6">
        <v>4</v>
      </c>
      <c r="S8" s="12">
        <v>1</v>
      </c>
      <c r="T8" s="12">
        <v>3</v>
      </c>
      <c r="U8" s="11">
        <v>4</v>
      </c>
      <c r="Y8" s="6">
        <v>1</v>
      </c>
      <c r="Z8" s="12">
        <v>1</v>
      </c>
      <c r="AA8" s="12">
        <v>5</v>
      </c>
      <c r="AC8" s="1">
        <f t="shared" si="0"/>
        <v>11</v>
      </c>
      <c r="AD8" s="23">
        <f t="shared" si="1"/>
        <v>30</v>
      </c>
      <c r="AE8" t="str">
        <f t="shared" si="2"/>
        <v>R HONEY BEAR</v>
      </c>
    </row>
    <row r="9" spans="1:31" ht="12.75">
      <c r="A9" s="1">
        <v>67035</v>
      </c>
      <c r="B9" t="s">
        <v>121</v>
      </c>
      <c r="C9" t="s">
        <v>122</v>
      </c>
      <c r="E9" s="6">
        <v>4</v>
      </c>
      <c r="F9" s="12">
        <v>5</v>
      </c>
      <c r="G9" s="12">
        <v>4</v>
      </c>
      <c r="H9" s="11">
        <v>2</v>
      </c>
      <c r="I9" s="6">
        <v>2</v>
      </c>
      <c r="J9" s="6">
        <v>3</v>
      </c>
      <c r="K9" s="11">
        <v>3</v>
      </c>
      <c r="R9" s="6">
        <v>3</v>
      </c>
      <c r="S9" s="12">
        <v>4</v>
      </c>
      <c r="T9" s="12" t="s">
        <v>314</v>
      </c>
      <c r="U9" s="11">
        <v>3</v>
      </c>
      <c r="Y9" s="6" t="s">
        <v>315</v>
      </c>
      <c r="Z9" s="12" t="s">
        <v>316</v>
      </c>
      <c r="AA9" s="12">
        <v>2</v>
      </c>
      <c r="AC9" s="1">
        <f t="shared" si="0"/>
        <v>11</v>
      </c>
      <c r="AD9" s="23">
        <f t="shared" si="1"/>
        <v>35</v>
      </c>
      <c r="AE9" t="str">
        <f t="shared" si="2"/>
        <v>JABBERWOCK</v>
      </c>
    </row>
    <row r="10" spans="1:31" ht="12.75" customHeight="1">
      <c r="A10" s="1">
        <v>97941</v>
      </c>
      <c r="B10" t="s">
        <v>166</v>
      </c>
      <c r="C10" t="s">
        <v>167</v>
      </c>
      <c r="E10" s="6">
        <v>5</v>
      </c>
      <c r="F10" s="12">
        <v>2</v>
      </c>
      <c r="G10" s="12">
        <v>8</v>
      </c>
      <c r="H10" s="11">
        <v>7</v>
      </c>
      <c r="R10" s="6">
        <v>2</v>
      </c>
      <c r="S10" s="12">
        <v>3</v>
      </c>
      <c r="T10" s="12">
        <v>1</v>
      </c>
      <c r="U10" s="11">
        <v>2</v>
      </c>
      <c r="Y10" s="6">
        <v>4</v>
      </c>
      <c r="Z10" s="12">
        <v>3</v>
      </c>
      <c r="AA10" s="12">
        <v>4</v>
      </c>
      <c r="AC10" s="1">
        <f t="shared" si="0"/>
        <v>11</v>
      </c>
      <c r="AD10" s="23">
        <f t="shared" si="1"/>
        <v>41</v>
      </c>
      <c r="AE10" t="str">
        <f t="shared" si="2"/>
        <v>FINNESSE</v>
      </c>
    </row>
    <row r="11" spans="1:31" ht="12.75">
      <c r="A11" s="1">
        <v>56300</v>
      </c>
      <c r="B11" s="24" t="s">
        <v>184</v>
      </c>
      <c r="C11" s="24" t="s">
        <v>181</v>
      </c>
      <c r="G11" s="12">
        <v>7</v>
      </c>
      <c r="H11" s="11">
        <v>8</v>
      </c>
      <c r="J11" s="6">
        <v>2</v>
      </c>
      <c r="K11" s="11">
        <v>2</v>
      </c>
      <c r="L11" s="6">
        <v>3</v>
      </c>
      <c r="R11" s="6">
        <v>6</v>
      </c>
      <c r="S11" s="12">
        <v>5</v>
      </c>
      <c r="T11" s="12" t="s">
        <v>314</v>
      </c>
      <c r="U11" s="11" t="s">
        <v>314</v>
      </c>
      <c r="X11" s="14">
        <v>3</v>
      </c>
      <c r="Y11" s="6">
        <v>3</v>
      </c>
      <c r="Z11" s="12">
        <v>4</v>
      </c>
      <c r="AA11" s="12">
        <v>6</v>
      </c>
      <c r="AC11" s="1">
        <f t="shared" si="0"/>
        <v>11</v>
      </c>
      <c r="AD11" s="23">
        <f t="shared" si="1"/>
        <v>49</v>
      </c>
      <c r="AE11" t="str">
        <f t="shared" si="2"/>
        <v>CHERIEMARIE</v>
      </c>
    </row>
    <row r="13" spans="1:31" ht="12.75" customHeight="1">
      <c r="A13" s="1">
        <v>46517</v>
      </c>
      <c r="B13" t="s">
        <v>169</v>
      </c>
      <c r="C13" t="s">
        <v>168</v>
      </c>
      <c r="E13" s="6">
        <v>1</v>
      </c>
      <c r="F13" s="12">
        <v>1</v>
      </c>
      <c r="G13" s="12">
        <v>3</v>
      </c>
      <c r="H13" s="11">
        <v>5</v>
      </c>
      <c r="AC13" s="1">
        <f>COUNT(E13:AB13)</f>
        <v>4</v>
      </c>
      <c r="AD13" s="23">
        <f>SUM(E13:AB13)</f>
        <v>10</v>
      </c>
      <c r="AE13" t="str">
        <f>+B13</f>
        <v>BLUE BAYOU</v>
      </c>
    </row>
    <row r="14" spans="1:31" s="24" customFormat="1" ht="12.75">
      <c r="A14" s="23">
        <v>57784</v>
      </c>
      <c r="B14" s="24" t="s">
        <v>170</v>
      </c>
      <c r="C14" s="24" t="s">
        <v>171</v>
      </c>
      <c r="D14" s="23"/>
      <c r="E14" s="25" t="s">
        <v>46</v>
      </c>
      <c r="F14" s="27"/>
      <c r="G14" s="27"/>
      <c r="H14" s="26"/>
      <c r="I14" s="25"/>
      <c r="J14" s="25"/>
      <c r="K14" s="26"/>
      <c r="L14" s="25"/>
      <c r="M14" s="26"/>
      <c r="N14" s="28"/>
      <c r="O14" s="28"/>
      <c r="P14" s="25"/>
      <c r="Q14" s="25"/>
      <c r="R14" s="25"/>
      <c r="S14" s="27"/>
      <c r="T14" s="27"/>
      <c r="U14" s="26"/>
      <c r="V14" s="25"/>
      <c r="W14" s="26"/>
      <c r="X14" s="28"/>
      <c r="Y14" s="25"/>
      <c r="Z14" s="27"/>
      <c r="AA14" s="27"/>
      <c r="AB14" s="26"/>
      <c r="AC14" s="1">
        <f aca="true" t="shared" si="3" ref="AC14:AC30">COUNT(E14:AB14)</f>
        <v>0</v>
      </c>
      <c r="AD14" s="23">
        <f aca="true" t="shared" si="4" ref="AD14:AD30">SUM(E14:AB14)</f>
        <v>0</v>
      </c>
      <c r="AE14" s="24" t="str">
        <f aca="true" t="shared" si="5" ref="AE14:AE31">+B14</f>
        <v>SUPER STOUT</v>
      </c>
    </row>
    <row r="15" spans="1:31" s="24" customFormat="1" ht="12.75">
      <c r="A15" s="23">
        <v>97467</v>
      </c>
      <c r="B15" s="24" t="s">
        <v>87</v>
      </c>
      <c r="C15" s="24" t="s">
        <v>88</v>
      </c>
      <c r="D15" s="23"/>
      <c r="E15" s="25"/>
      <c r="F15" s="27"/>
      <c r="G15" s="27">
        <v>1</v>
      </c>
      <c r="H15" s="26">
        <v>1</v>
      </c>
      <c r="I15" s="25"/>
      <c r="J15" s="25"/>
      <c r="K15" s="26"/>
      <c r="L15" s="25"/>
      <c r="M15" s="26"/>
      <c r="N15" s="28"/>
      <c r="O15" s="28"/>
      <c r="P15" s="25"/>
      <c r="Q15" s="25"/>
      <c r="R15" s="25"/>
      <c r="S15" s="27"/>
      <c r="T15" s="27"/>
      <c r="U15" s="26"/>
      <c r="V15" s="25"/>
      <c r="W15" s="26"/>
      <c r="X15" s="28"/>
      <c r="Y15" s="25"/>
      <c r="Z15" s="27"/>
      <c r="AA15" s="27"/>
      <c r="AB15" s="26"/>
      <c r="AC15" s="1">
        <f t="shared" si="3"/>
        <v>2</v>
      </c>
      <c r="AD15" s="23">
        <f t="shared" si="4"/>
        <v>2</v>
      </c>
      <c r="AE15" t="str">
        <f t="shared" si="5"/>
        <v>PALADIN</v>
      </c>
    </row>
    <row r="16" spans="1:31" ht="12.75">
      <c r="A16" s="1">
        <v>7699</v>
      </c>
      <c r="B16" s="24" t="s">
        <v>188</v>
      </c>
      <c r="C16" s="24" t="s">
        <v>187</v>
      </c>
      <c r="G16" s="12">
        <v>9</v>
      </c>
      <c r="H16" s="11">
        <v>9</v>
      </c>
      <c r="AC16" s="1">
        <f t="shared" si="3"/>
        <v>2</v>
      </c>
      <c r="AD16" s="23">
        <f t="shared" si="4"/>
        <v>18</v>
      </c>
      <c r="AE16" t="str">
        <f t="shared" si="5"/>
        <v>TABASCO</v>
      </c>
    </row>
    <row r="17" spans="1:31" ht="12.75">
      <c r="A17" s="1">
        <v>1542</v>
      </c>
      <c r="B17" s="24" t="s">
        <v>222</v>
      </c>
      <c r="C17" s="24" t="s">
        <v>223</v>
      </c>
      <c r="I17" s="6">
        <v>3</v>
      </c>
      <c r="L17" s="6">
        <v>5</v>
      </c>
      <c r="V17" s="6">
        <v>4</v>
      </c>
      <c r="X17" s="14">
        <v>5</v>
      </c>
      <c r="AC17" s="1">
        <f t="shared" si="3"/>
        <v>4</v>
      </c>
      <c r="AD17" s="23">
        <f t="shared" si="4"/>
        <v>17</v>
      </c>
      <c r="AE17" t="str">
        <f t="shared" si="5"/>
        <v>INSPIRATION</v>
      </c>
    </row>
    <row r="18" spans="1:31" ht="12.75">
      <c r="A18" s="1">
        <v>52965</v>
      </c>
      <c r="B18" s="24" t="s">
        <v>123</v>
      </c>
      <c r="C18" s="24" t="s">
        <v>224</v>
      </c>
      <c r="I18" s="6">
        <v>5</v>
      </c>
      <c r="L18" s="6">
        <v>4</v>
      </c>
      <c r="X18" s="14">
        <v>4</v>
      </c>
      <c r="AC18" s="1">
        <f t="shared" si="3"/>
        <v>3</v>
      </c>
      <c r="AD18" s="23">
        <f t="shared" si="4"/>
        <v>13</v>
      </c>
      <c r="AE18" t="str">
        <f t="shared" si="5"/>
        <v>PYXIS</v>
      </c>
    </row>
    <row r="19" spans="1:31" s="24" customFormat="1" ht="12.75">
      <c r="A19" s="23">
        <v>28476</v>
      </c>
      <c r="B19" s="24" t="s">
        <v>227</v>
      </c>
      <c r="C19" s="24" t="s">
        <v>228</v>
      </c>
      <c r="D19" s="23"/>
      <c r="E19" s="25"/>
      <c r="F19" s="27"/>
      <c r="G19" s="27"/>
      <c r="H19" s="26"/>
      <c r="I19" s="25"/>
      <c r="J19" s="25">
        <v>4</v>
      </c>
      <c r="K19" s="26">
        <v>4</v>
      </c>
      <c r="L19" s="25"/>
      <c r="M19" s="26"/>
      <c r="N19" s="28"/>
      <c r="O19" s="28"/>
      <c r="P19" s="25"/>
      <c r="Q19" s="25"/>
      <c r="R19" s="25"/>
      <c r="S19" s="27"/>
      <c r="T19" s="27"/>
      <c r="U19" s="26"/>
      <c r="V19" s="25"/>
      <c r="W19" s="26"/>
      <c r="X19" s="28"/>
      <c r="Y19" s="25"/>
      <c r="Z19" s="27"/>
      <c r="AA19" s="27"/>
      <c r="AB19" s="26"/>
      <c r="AC19" s="1">
        <f t="shared" si="3"/>
        <v>2</v>
      </c>
      <c r="AD19" s="23">
        <f t="shared" si="4"/>
        <v>8</v>
      </c>
      <c r="AE19" s="24" t="str">
        <f t="shared" si="5"/>
        <v>LIFT OFF-CHAL AM</v>
      </c>
    </row>
    <row r="20" spans="1:31" ht="12.75">
      <c r="A20" s="1">
        <v>77607</v>
      </c>
      <c r="B20" s="24" t="s">
        <v>231</v>
      </c>
      <c r="C20" s="24" t="s">
        <v>232</v>
      </c>
      <c r="L20" s="6">
        <v>2</v>
      </c>
      <c r="AC20" s="1">
        <f t="shared" si="3"/>
        <v>1</v>
      </c>
      <c r="AD20" s="23">
        <f t="shared" si="4"/>
        <v>2</v>
      </c>
      <c r="AE20" t="str">
        <f t="shared" si="5"/>
        <v>VIA MAR</v>
      </c>
    </row>
    <row r="21" spans="1:31" s="24" customFormat="1" ht="12.75">
      <c r="A21" s="23">
        <v>56585</v>
      </c>
      <c r="B21" s="24" t="s">
        <v>234</v>
      </c>
      <c r="C21" s="24" t="s">
        <v>233</v>
      </c>
      <c r="D21" s="23"/>
      <c r="E21" s="25"/>
      <c r="F21" s="27"/>
      <c r="G21" s="27"/>
      <c r="H21" s="26"/>
      <c r="I21" s="25"/>
      <c r="J21" s="25"/>
      <c r="K21" s="26"/>
      <c r="L21" s="25">
        <v>6</v>
      </c>
      <c r="M21" s="26"/>
      <c r="N21" s="28"/>
      <c r="O21" s="28"/>
      <c r="P21" s="25"/>
      <c r="Q21" s="25"/>
      <c r="R21" s="25"/>
      <c r="S21" s="27"/>
      <c r="T21" s="27"/>
      <c r="U21" s="26"/>
      <c r="V21" s="25"/>
      <c r="W21" s="26"/>
      <c r="X21" s="28"/>
      <c r="Y21" s="25"/>
      <c r="Z21" s="27"/>
      <c r="AA21" s="27"/>
      <c r="AB21" s="26"/>
      <c r="AC21" s="1">
        <f t="shared" si="3"/>
        <v>1</v>
      </c>
      <c r="AD21" s="23">
        <f t="shared" si="4"/>
        <v>6</v>
      </c>
      <c r="AE21" s="24" t="str">
        <f t="shared" si="5"/>
        <v>DEBAUCHERY</v>
      </c>
    </row>
    <row r="22" spans="1:31" ht="12.75">
      <c r="A22" s="1" t="s">
        <v>261</v>
      </c>
      <c r="B22" s="24" t="s">
        <v>259</v>
      </c>
      <c r="C22" s="24" t="s">
        <v>260</v>
      </c>
      <c r="P22" s="6">
        <v>1</v>
      </c>
      <c r="Q22" s="6">
        <v>4</v>
      </c>
      <c r="V22" s="6">
        <v>2</v>
      </c>
      <c r="X22" s="14">
        <v>2</v>
      </c>
      <c r="AC22" s="1">
        <f t="shared" si="3"/>
        <v>4</v>
      </c>
      <c r="AD22" s="23">
        <f t="shared" si="4"/>
        <v>9</v>
      </c>
      <c r="AE22" t="str">
        <f t="shared" si="5"/>
        <v>SABILA</v>
      </c>
    </row>
    <row r="23" spans="1:31" s="24" customFormat="1" ht="12.75">
      <c r="A23" s="23">
        <v>1166</v>
      </c>
      <c r="B23" s="24" t="s">
        <v>262</v>
      </c>
      <c r="C23" s="24" t="s">
        <v>263</v>
      </c>
      <c r="D23" s="23"/>
      <c r="E23" s="25"/>
      <c r="F23" s="27"/>
      <c r="G23" s="27"/>
      <c r="H23" s="26"/>
      <c r="I23" s="25"/>
      <c r="J23" s="25"/>
      <c r="K23" s="26"/>
      <c r="L23" s="25"/>
      <c r="M23" s="26"/>
      <c r="N23" s="28"/>
      <c r="O23" s="28"/>
      <c r="P23" s="25">
        <v>2</v>
      </c>
      <c r="Q23" s="25">
        <v>1</v>
      </c>
      <c r="R23" s="25"/>
      <c r="S23" s="27"/>
      <c r="T23" s="27"/>
      <c r="U23" s="26"/>
      <c r="V23" s="25"/>
      <c r="W23" s="26"/>
      <c r="X23" s="28"/>
      <c r="Y23" s="25"/>
      <c r="Z23" s="27"/>
      <c r="AA23" s="27"/>
      <c r="AB23" s="26"/>
      <c r="AC23" s="1">
        <f t="shared" si="3"/>
        <v>2</v>
      </c>
      <c r="AD23" s="23">
        <f t="shared" si="4"/>
        <v>3</v>
      </c>
      <c r="AE23" s="24" t="str">
        <f t="shared" si="5"/>
        <v>TANTRUM</v>
      </c>
    </row>
    <row r="24" spans="1:31" s="24" customFormat="1" ht="12.75">
      <c r="A24" s="23" t="s">
        <v>264</v>
      </c>
      <c r="B24" s="24" t="s">
        <v>265</v>
      </c>
      <c r="C24" s="24" t="s">
        <v>266</v>
      </c>
      <c r="D24" s="23"/>
      <c r="E24" s="25"/>
      <c r="F24" s="27"/>
      <c r="G24" s="27"/>
      <c r="H24" s="26"/>
      <c r="I24" s="25"/>
      <c r="J24" s="25"/>
      <c r="K24" s="26"/>
      <c r="L24" s="25"/>
      <c r="M24" s="26"/>
      <c r="N24" s="28"/>
      <c r="O24" s="28"/>
      <c r="P24" s="25">
        <v>3</v>
      </c>
      <c r="Q24" s="25">
        <v>4</v>
      </c>
      <c r="R24" s="25"/>
      <c r="S24" s="27"/>
      <c r="T24" s="27"/>
      <c r="U24" s="26"/>
      <c r="V24" s="25"/>
      <c r="W24" s="26"/>
      <c r="X24" s="28"/>
      <c r="Y24" s="25"/>
      <c r="Z24" s="27"/>
      <c r="AA24" s="27"/>
      <c r="AB24" s="26"/>
      <c r="AC24" s="1">
        <f t="shared" si="3"/>
        <v>2</v>
      </c>
      <c r="AD24" s="23">
        <f t="shared" si="4"/>
        <v>7</v>
      </c>
      <c r="AE24" s="24" t="str">
        <f t="shared" si="5"/>
        <v>JENNIFER K</v>
      </c>
    </row>
    <row r="25" spans="1:31" s="24" customFormat="1" ht="12.75">
      <c r="A25" s="23">
        <v>56557</v>
      </c>
      <c r="B25" s="24" t="s">
        <v>267</v>
      </c>
      <c r="C25" s="24" t="s">
        <v>268</v>
      </c>
      <c r="D25" s="23"/>
      <c r="E25" s="25"/>
      <c r="F25" s="27"/>
      <c r="G25" s="27"/>
      <c r="H25" s="26"/>
      <c r="I25" s="25"/>
      <c r="J25" s="25"/>
      <c r="K25" s="26"/>
      <c r="L25" s="25"/>
      <c r="M25" s="26"/>
      <c r="N25" s="28"/>
      <c r="O25" s="28"/>
      <c r="P25" s="25"/>
      <c r="Q25" s="25"/>
      <c r="R25" s="25">
        <v>5</v>
      </c>
      <c r="S25" s="27">
        <v>5</v>
      </c>
      <c r="T25" s="27">
        <v>4</v>
      </c>
      <c r="U25" s="26">
        <v>5</v>
      </c>
      <c r="V25" s="25"/>
      <c r="W25" s="26"/>
      <c r="X25" s="28"/>
      <c r="Y25" s="25"/>
      <c r="Z25" s="27"/>
      <c r="AA25" s="27"/>
      <c r="AB25" s="26"/>
      <c r="AC25" s="1">
        <f t="shared" si="3"/>
        <v>4</v>
      </c>
      <c r="AD25" s="23">
        <f t="shared" si="4"/>
        <v>19</v>
      </c>
      <c r="AE25" s="24" t="str">
        <f t="shared" si="5"/>
        <v>MAJI TEMBO</v>
      </c>
    </row>
    <row r="26" spans="1:31" s="24" customFormat="1" ht="12.75">
      <c r="A26" s="23" t="s">
        <v>271</v>
      </c>
      <c r="B26" s="24" t="s">
        <v>269</v>
      </c>
      <c r="C26" s="24" t="s">
        <v>270</v>
      </c>
      <c r="D26" s="23"/>
      <c r="E26" s="25"/>
      <c r="F26" s="27"/>
      <c r="G26" s="27"/>
      <c r="H26" s="26"/>
      <c r="I26" s="25"/>
      <c r="J26" s="25"/>
      <c r="K26" s="26"/>
      <c r="L26" s="25"/>
      <c r="M26" s="26"/>
      <c r="N26" s="28"/>
      <c r="O26" s="28"/>
      <c r="P26" s="25"/>
      <c r="Q26" s="25"/>
      <c r="R26" s="25">
        <v>8</v>
      </c>
      <c r="S26" s="27">
        <v>8</v>
      </c>
      <c r="T26" s="27">
        <v>8</v>
      </c>
      <c r="U26" s="26">
        <v>8</v>
      </c>
      <c r="V26" s="25"/>
      <c r="W26" s="26"/>
      <c r="X26" s="28"/>
      <c r="Y26" s="25"/>
      <c r="Z26" s="27"/>
      <c r="AA26" s="27"/>
      <c r="AB26" s="26"/>
      <c r="AC26" s="1">
        <f t="shared" si="3"/>
        <v>4</v>
      </c>
      <c r="AD26" s="23">
        <f t="shared" si="4"/>
        <v>32</v>
      </c>
      <c r="AE26" s="24" t="str">
        <f t="shared" si="5"/>
        <v>FIRE &amp; ICE</v>
      </c>
    </row>
    <row r="27" spans="1:31" s="24" customFormat="1" ht="12.75">
      <c r="A27" s="23">
        <v>52760</v>
      </c>
      <c r="B27" s="24" t="s">
        <v>300</v>
      </c>
      <c r="C27" s="24" t="s">
        <v>301</v>
      </c>
      <c r="D27" s="23"/>
      <c r="E27" s="25"/>
      <c r="F27" s="27"/>
      <c r="G27" s="27"/>
      <c r="H27" s="26"/>
      <c r="I27" s="25"/>
      <c r="J27" s="25"/>
      <c r="K27" s="26"/>
      <c r="L27" s="25"/>
      <c r="M27" s="26"/>
      <c r="N27" s="28"/>
      <c r="O27" s="28"/>
      <c r="P27" s="25"/>
      <c r="Q27" s="25"/>
      <c r="R27" s="25"/>
      <c r="S27" s="27"/>
      <c r="T27" s="27"/>
      <c r="U27" s="26"/>
      <c r="V27" s="25"/>
      <c r="W27" s="26"/>
      <c r="X27" s="28">
        <v>6</v>
      </c>
      <c r="Y27" s="25"/>
      <c r="Z27" s="27"/>
      <c r="AA27" s="27"/>
      <c r="AB27" s="26"/>
      <c r="AC27" s="1">
        <f t="shared" si="3"/>
        <v>1</v>
      </c>
      <c r="AD27" s="23">
        <f t="shared" si="4"/>
        <v>6</v>
      </c>
      <c r="AE27" s="24" t="str">
        <f t="shared" si="5"/>
        <v>WINDSOME</v>
      </c>
    </row>
    <row r="28" spans="1:31" s="24" customFormat="1" ht="12.75">
      <c r="A28" s="23">
        <v>56543</v>
      </c>
      <c r="B28" s="44" t="s">
        <v>272</v>
      </c>
      <c r="C28" s="24" t="s">
        <v>302</v>
      </c>
      <c r="D28" s="23"/>
      <c r="E28" s="25"/>
      <c r="F28" s="27"/>
      <c r="G28" s="27"/>
      <c r="H28" s="26"/>
      <c r="I28" s="25"/>
      <c r="J28" s="25"/>
      <c r="K28" s="26"/>
      <c r="L28" s="25"/>
      <c r="M28" s="26"/>
      <c r="N28" s="28"/>
      <c r="O28" s="28"/>
      <c r="P28" s="25"/>
      <c r="Q28" s="25"/>
      <c r="R28" s="25"/>
      <c r="S28" s="27"/>
      <c r="T28" s="27"/>
      <c r="U28" s="26"/>
      <c r="V28" s="25"/>
      <c r="W28" s="26"/>
      <c r="X28" s="28">
        <v>7</v>
      </c>
      <c r="Y28" s="25"/>
      <c r="Z28" s="27"/>
      <c r="AA28" s="27"/>
      <c r="AB28" s="26"/>
      <c r="AC28" s="1">
        <f t="shared" si="3"/>
        <v>1</v>
      </c>
      <c r="AD28" s="23">
        <f t="shared" si="4"/>
        <v>7</v>
      </c>
      <c r="AE28" s="24" t="str">
        <f t="shared" si="5"/>
        <v>PATRIOT</v>
      </c>
    </row>
    <row r="29" spans="1:31" s="24" customFormat="1" ht="12.75">
      <c r="A29" s="23">
        <v>60179</v>
      </c>
      <c r="B29" s="24" t="s">
        <v>303</v>
      </c>
      <c r="C29" s="24" t="s">
        <v>304</v>
      </c>
      <c r="D29" s="23"/>
      <c r="E29" s="25"/>
      <c r="F29" s="27"/>
      <c r="G29" s="27"/>
      <c r="H29" s="26"/>
      <c r="I29" s="25"/>
      <c r="J29" s="25"/>
      <c r="K29" s="26"/>
      <c r="L29" s="25"/>
      <c r="M29" s="26"/>
      <c r="N29" s="28"/>
      <c r="O29" s="28"/>
      <c r="P29" s="25"/>
      <c r="Q29" s="25"/>
      <c r="R29" s="25"/>
      <c r="S29" s="27"/>
      <c r="T29" s="27"/>
      <c r="U29" s="26"/>
      <c r="V29" s="25"/>
      <c r="W29" s="26"/>
      <c r="X29" s="28">
        <v>8</v>
      </c>
      <c r="Y29" s="25"/>
      <c r="Z29" s="27"/>
      <c r="AA29" s="27"/>
      <c r="AB29" s="26"/>
      <c r="AC29" s="1">
        <f t="shared" si="3"/>
        <v>1</v>
      </c>
      <c r="AD29" s="23">
        <f t="shared" si="4"/>
        <v>8</v>
      </c>
      <c r="AE29" s="24" t="str">
        <f t="shared" si="5"/>
        <v>SPLENDID</v>
      </c>
    </row>
    <row r="30" spans="1:31" s="24" customFormat="1" ht="12.75">
      <c r="A30" s="23">
        <v>46554</v>
      </c>
      <c r="B30" s="24" t="s">
        <v>63</v>
      </c>
      <c r="C30" s="24" t="s">
        <v>309</v>
      </c>
      <c r="D30" s="23"/>
      <c r="E30" s="25"/>
      <c r="F30" s="27"/>
      <c r="G30" s="27"/>
      <c r="H30" s="26"/>
      <c r="I30" s="25"/>
      <c r="J30" s="25"/>
      <c r="K30" s="26"/>
      <c r="L30" s="25"/>
      <c r="M30" s="26"/>
      <c r="N30" s="28"/>
      <c r="O30" s="28"/>
      <c r="P30" s="25"/>
      <c r="Q30" s="25"/>
      <c r="R30" s="25"/>
      <c r="S30" s="27"/>
      <c r="T30" s="27"/>
      <c r="U30" s="26"/>
      <c r="V30" s="25"/>
      <c r="W30" s="26"/>
      <c r="X30" s="28"/>
      <c r="Y30" s="25">
        <v>5</v>
      </c>
      <c r="Z30" s="27">
        <v>7</v>
      </c>
      <c r="AA30" s="27">
        <v>3</v>
      </c>
      <c r="AB30" s="26"/>
      <c r="AC30" s="1">
        <f t="shared" si="3"/>
        <v>3</v>
      </c>
      <c r="AD30" s="23">
        <f t="shared" si="4"/>
        <v>15</v>
      </c>
      <c r="AE30" s="24" t="str">
        <f t="shared" si="5"/>
        <v>SECOND WIND</v>
      </c>
    </row>
    <row r="31" spans="1:31" s="24" customFormat="1" ht="12.75">
      <c r="A31" s="23">
        <v>56541</v>
      </c>
      <c r="B31" s="24" t="s">
        <v>310</v>
      </c>
      <c r="D31" s="23"/>
      <c r="E31" s="25"/>
      <c r="F31" s="27"/>
      <c r="G31" s="27"/>
      <c r="H31" s="26"/>
      <c r="I31" s="25"/>
      <c r="J31" s="25"/>
      <c r="K31" s="26"/>
      <c r="L31" s="25"/>
      <c r="M31" s="26"/>
      <c r="N31" s="28"/>
      <c r="O31" s="28"/>
      <c r="P31" s="25"/>
      <c r="Q31" s="25"/>
      <c r="R31" s="25"/>
      <c r="S31" s="27"/>
      <c r="T31" s="27"/>
      <c r="U31" s="26"/>
      <c r="V31" s="25"/>
      <c r="W31" s="26"/>
      <c r="X31" s="28"/>
      <c r="Y31" s="25">
        <v>8</v>
      </c>
      <c r="Z31" s="27">
        <v>8</v>
      </c>
      <c r="AA31" s="27">
        <v>8</v>
      </c>
      <c r="AB31" s="26"/>
      <c r="AC31" s="1">
        <f>COUNT(E31:AB31)</f>
        <v>3</v>
      </c>
      <c r="AD31" s="23">
        <f>SUM(E31:AB31)</f>
        <v>24</v>
      </c>
      <c r="AE31" s="24" t="str">
        <f t="shared" si="5"/>
        <v>RHEYDTIANCE</v>
      </c>
    </row>
    <row r="33" spans="1:31" s="34" customFormat="1" ht="12.75">
      <c r="A33" s="33"/>
      <c r="D33" s="33"/>
      <c r="E33" s="35"/>
      <c r="F33" s="37"/>
      <c r="G33" s="37"/>
      <c r="H33" s="36"/>
      <c r="I33" s="35"/>
      <c r="J33" s="35"/>
      <c r="K33" s="36"/>
      <c r="L33" s="35"/>
      <c r="M33" s="36"/>
      <c r="N33" s="38"/>
      <c r="O33" s="38"/>
      <c r="P33" s="35"/>
      <c r="Q33" s="35"/>
      <c r="R33" s="35"/>
      <c r="S33" s="37"/>
      <c r="T33" s="37"/>
      <c r="U33" s="36"/>
      <c r="V33" s="35"/>
      <c r="W33" s="36"/>
      <c r="X33" s="38"/>
      <c r="Y33" s="35"/>
      <c r="Z33" s="37"/>
      <c r="AA33" s="37"/>
      <c r="AB33" s="36"/>
      <c r="AC33" s="33"/>
      <c r="AD33" s="33"/>
      <c r="AE33"/>
    </row>
    <row r="35" ht="12.75">
      <c r="A35" s="31"/>
    </row>
  </sheetData>
  <printOptions/>
  <pageMargins left="0.75" right="0.75" top="1" bottom="1" header="0.5" footer="0.5"/>
  <pageSetup horizontalDpi="96" verticalDpi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I15" sqref="I15"/>
    </sheetView>
  </sheetViews>
  <sheetFormatPr defaultColWidth="9.140625" defaultRowHeight="12.75"/>
  <cols>
    <col min="1" max="1" width="10.7109375" style="1" customWidth="1"/>
    <col min="2" max="2" width="19.421875" style="0" customWidth="1"/>
    <col min="3" max="3" width="18.00390625" style="0" customWidth="1"/>
    <col min="4" max="4" width="6.7109375" style="1" customWidth="1"/>
    <col min="5" max="5" width="6.7109375" style="6" customWidth="1"/>
    <col min="6" max="7" width="6.7109375" style="12" customWidth="1"/>
    <col min="8" max="8" width="6.7109375" style="11" customWidth="1"/>
    <col min="9" max="10" width="6.7109375" style="6" customWidth="1"/>
    <col min="11" max="11" width="6.7109375" style="11" customWidth="1"/>
    <col min="12" max="12" width="6.7109375" style="6" customWidth="1"/>
    <col min="13" max="13" width="6.7109375" style="11" customWidth="1"/>
    <col min="14" max="15" width="6.7109375" style="14" customWidth="1"/>
    <col min="16" max="18" width="6.7109375" style="6" customWidth="1"/>
    <col min="19" max="20" width="6.7109375" style="12" customWidth="1"/>
    <col min="21" max="21" width="6.7109375" style="11" customWidth="1"/>
    <col min="22" max="22" width="6.7109375" style="6" customWidth="1"/>
    <col min="23" max="23" width="6.7109375" style="11" customWidth="1"/>
    <col min="24" max="24" width="6.7109375" style="14" customWidth="1"/>
    <col min="25" max="25" width="6.7109375" style="6" customWidth="1"/>
    <col min="26" max="27" width="6.7109375" style="12" customWidth="1"/>
    <col min="28" max="28" width="6.7109375" style="11" customWidth="1"/>
    <col min="29" max="30" width="6.7109375" style="1" customWidth="1"/>
  </cols>
  <sheetData>
    <row r="1" spans="1:30" s="2" customFormat="1" ht="12.75">
      <c r="A1" s="39"/>
      <c r="D1" s="12"/>
      <c r="E1" s="3"/>
      <c r="F1" s="5"/>
      <c r="G1" s="5"/>
      <c r="H1" s="4"/>
      <c r="I1" s="3"/>
      <c r="J1" s="3"/>
      <c r="K1" s="4"/>
      <c r="L1" s="7" t="s">
        <v>106</v>
      </c>
      <c r="M1" s="4"/>
      <c r="N1" s="8"/>
      <c r="O1" s="8"/>
      <c r="P1" s="7" t="s">
        <v>153</v>
      </c>
      <c r="Q1" s="4"/>
      <c r="R1" s="3"/>
      <c r="S1" s="5"/>
      <c r="T1" s="5"/>
      <c r="U1" s="4"/>
      <c r="V1" s="40" t="s">
        <v>107</v>
      </c>
      <c r="W1" s="4"/>
      <c r="X1" s="8" t="s">
        <v>108</v>
      </c>
      <c r="Y1" s="3"/>
      <c r="Z1" s="12" t="s">
        <v>109</v>
      </c>
      <c r="AA1" s="5"/>
      <c r="AB1" s="4"/>
      <c r="AC1" s="12"/>
      <c r="AD1" s="1" t="s">
        <v>7</v>
      </c>
    </row>
    <row r="2" spans="2:30" ht="12.75" customHeight="1">
      <c r="B2" s="41" t="s">
        <v>124</v>
      </c>
      <c r="F2" s="12" t="s">
        <v>111</v>
      </c>
      <c r="I2" s="42" t="s">
        <v>1</v>
      </c>
      <c r="J2" s="71" t="s">
        <v>151</v>
      </c>
      <c r="K2" s="72"/>
      <c r="L2" s="43" t="s">
        <v>112</v>
      </c>
      <c r="M2" s="42"/>
      <c r="N2" s="14" t="s">
        <v>2</v>
      </c>
      <c r="O2" s="14" t="s">
        <v>3</v>
      </c>
      <c r="P2" s="43" t="s">
        <v>154</v>
      </c>
      <c r="Q2" s="42"/>
      <c r="S2" s="12" t="s">
        <v>111</v>
      </c>
      <c r="V2" s="43" t="s">
        <v>113</v>
      </c>
      <c r="W2" s="42"/>
      <c r="X2" s="14" t="s">
        <v>114</v>
      </c>
      <c r="Z2" s="12" t="s">
        <v>115</v>
      </c>
      <c r="AD2" s="1">
        <v>11</v>
      </c>
    </row>
    <row r="3" spans="6:30" ht="12.75" customHeight="1">
      <c r="F3" s="12" t="s">
        <v>116</v>
      </c>
      <c r="I3" s="42" t="s">
        <v>10</v>
      </c>
      <c r="J3" s="71" t="s">
        <v>152</v>
      </c>
      <c r="K3" s="72"/>
      <c r="L3" s="43" t="s">
        <v>117</v>
      </c>
      <c r="N3" s="14" t="s">
        <v>11</v>
      </c>
      <c r="O3" s="14" t="s">
        <v>11</v>
      </c>
      <c r="P3" s="43" t="s">
        <v>155</v>
      </c>
      <c r="Q3" s="11"/>
      <c r="S3" s="12" t="s">
        <v>118</v>
      </c>
      <c r="V3" s="43" t="s">
        <v>117</v>
      </c>
      <c r="X3" s="14" t="s">
        <v>20</v>
      </c>
      <c r="Z3" s="12" t="s">
        <v>117</v>
      </c>
      <c r="AC3" s="1" t="s">
        <v>15</v>
      </c>
      <c r="AD3" s="1" t="s">
        <v>23</v>
      </c>
    </row>
    <row r="4" spans="5:31" ht="12.75" customHeight="1">
      <c r="E4" s="6">
        <v>1</v>
      </c>
      <c r="F4" s="12">
        <v>2</v>
      </c>
      <c r="G4" s="12">
        <v>3</v>
      </c>
      <c r="H4" s="11">
        <v>4</v>
      </c>
      <c r="I4" s="6">
        <v>1</v>
      </c>
      <c r="J4" s="6">
        <v>1</v>
      </c>
      <c r="K4" s="11">
        <v>2</v>
      </c>
      <c r="L4" s="6">
        <v>1</v>
      </c>
      <c r="M4" s="11">
        <v>2</v>
      </c>
      <c r="N4" s="14" t="s">
        <v>3</v>
      </c>
      <c r="O4" s="14" t="s">
        <v>6</v>
      </c>
      <c r="P4" s="6">
        <v>1</v>
      </c>
      <c r="Q4" s="11">
        <v>2</v>
      </c>
      <c r="R4" s="6">
        <v>1</v>
      </c>
      <c r="S4" s="12">
        <v>2</v>
      </c>
      <c r="T4" s="12">
        <v>3</v>
      </c>
      <c r="U4" s="11">
        <v>4</v>
      </c>
      <c r="V4" s="6">
        <v>1</v>
      </c>
      <c r="W4" s="11" t="s">
        <v>46</v>
      </c>
      <c r="Y4" s="6">
        <v>1</v>
      </c>
      <c r="Z4" s="12">
        <v>2</v>
      </c>
      <c r="AA4" s="12">
        <v>3</v>
      </c>
      <c r="AB4" s="11">
        <v>4</v>
      </c>
      <c r="AC4" s="1" t="s">
        <v>22</v>
      </c>
      <c r="AE4" s="1"/>
    </row>
    <row r="5" spans="1:31" s="16" customFormat="1" ht="12.75" customHeight="1" thickBot="1">
      <c r="A5" s="15" t="s">
        <v>24</v>
      </c>
      <c r="B5" s="16" t="s">
        <v>25</v>
      </c>
      <c r="C5" s="16" t="s">
        <v>26</v>
      </c>
      <c r="D5" s="15"/>
      <c r="E5" s="17"/>
      <c r="F5" s="15"/>
      <c r="G5" s="15"/>
      <c r="H5" s="18"/>
      <c r="I5" s="17"/>
      <c r="J5" s="17"/>
      <c r="K5" s="18"/>
      <c r="L5" s="17"/>
      <c r="M5" s="18"/>
      <c r="N5" s="19"/>
      <c r="O5" s="19"/>
      <c r="P5" s="17"/>
      <c r="Q5" s="17"/>
      <c r="R5" s="17"/>
      <c r="S5" s="15"/>
      <c r="T5" s="15"/>
      <c r="U5" s="18"/>
      <c r="V5" s="17"/>
      <c r="W5" s="18"/>
      <c r="X5" s="19"/>
      <c r="Y5" s="17"/>
      <c r="Z5" s="15"/>
      <c r="AA5" s="15"/>
      <c r="AB5" s="18"/>
      <c r="AC5" s="15"/>
      <c r="AD5" s="15"/>
      <c r="AE5" s="16" t="s">
        <v>25</v>
      </c>
    </row>
    <row r="6" spans="1:31" ht="12.75" customHeight="1">
      <c r="A6" s="1">
        <v>56306</v>
      </c>
      <c r="B6" t="s">
        <v>125</v>
      </c>
      <c r="C6" t="s">
        <v>126</v>
      </c>
      <c r="I6" s="6">
        <v>1</v>
      </c>
      <c r="J6" s="6">
        <v>1</v>
      </c>
      <c r="K6" s="11">
        <v>1</v>
      </c>
      <c r="N6" s="14">
        <v>1</v>
      </c>
      <c r="O6" s="14">
        <v>1</v>
      </c>
      <c r="P6" s="6">
        <v>2</v>
      </c>
      <c r="Q6" s="6" t="s">
        <v>311</v>
      </c>
      <c r="R6" s="6" t="s">
        <v>311</v>
      </c>
      <c r="S6" s="12" t="s">
        <v>311</v>
      </c>
      <c r="T6" s="12" t="s">
        <v>311</v>
      </c>
      <c r="U6" s="11">
        <v>2</v>
      </c>
      <c r="V6" s="6">
        <v>1</v>
      </c>
      <c r="X6" s="14">
        <v>1</v>
      </c>
      <c r="Y6" s="6">
        <v>1</v>
      </c>
      <c r="Z6" s="12">
        <v>2</v>
      </c>
      <c r="AA6" s="12" t="s">
        <v>312</v>
      </c>
      <c r="AC6" s="1">
        <f>COUNT(E6:AB6)</f>
        <v>11</v>
      </c>
      <c r="AD6" s="23">
        <f>SUM(E6:AB6)</f>
        <v>14</v>
      </c>
      <c r="AE6" t="str">
        <f>+B6</f>
        <v>HAHLI</v>
      </c>
    </row>
    <row r="7" spans="1:31" ht="12.75">
      <c r="A7" s="1">
        <v>2173</v>
      </c>
      <c r="B7" t="s">
        <v>127</v>
      </c>
      <c r="C7" t="s">
        <v>128</v>
      </c>
      <c r="E7" s="6">
        <v>2</v>
      </c>
      <c r="F7" s="12" t="s">
        <v>313</v>
      </c>
      <c r="G7" s="12">
        <v>1</v>
      </c>
      <c r="H7" s="11">
        <v>1</v>
      </c>
      <c r="I7" s="6">
        <v>2</v>
      </c>
      <c r="J7" s="6">
        <v>2</v>
      </c>
      <c r="K7" s="11">
        <v>2</v>
      </c>
      <c r="L7" s="6">
        <v>1</v>
      </c>
      <c r="N7" s="14">
        <v>2</v>
      </c>
      <c r="O7" s="14" t="s">
        <v>312</v>
      </c>
      <c r="P7" s="6" t="s">
        <v>311</v>
      </c>
      <c r="Q7" s="6">
        <v>1</v>
      </c>
      <c r="V7" s="6" t="s">
        <v>311</v>
      </c>
      <c r="Y7" s="6" t="s">
        <v>312</v>
      </c>
      <c r="Z7" s="12">
        <v>1</v>
      </c>
      <c r="AA7" s="12">
        <v>1</v>
      </c>
      <c r="AC7" s="1">
        <f>COUNT(E7:AB7)</f>
        <v>11</v>
      </c>
      <c r="AD7" s="23">
        <f>SUM(E7:AB7)</f>
        <v>16</v>
      </c>
      <c r="AE7" t="str">
        <f>+B7</f>
        <v>BOSSA NOVA</v>
      </c>
    </row>
    <row r="8" spans="1:31" ht="12.75">
      <c r="A8" s="1">
        <v>46865</v>
      </c>
      <c r="B8" t="s">
        <v>99</v>
      </c>
      <c r="C8" t="s">
        <v>100</v>
      </c>
      <c r="E8" s="6">
        <v>1</v>
      </c>
      <c r="F8" s="12">
        <v>1</v>
      </c>
      <c r="G8" s="12">
        <v>2</v>
      </c>
      <c r="H8" s="11">
        <v>2</v>
      </c>
      <c r="I8" s="6">
        <v>3</v>
      </c>
      <c r="L8" s="6">
        <v>2</v>
      </c>
      <c r="N8" s="14">
        <v>3</v>
      </c>
      <c r="O8" s="14">
        <v>3</v>
      </c>
      <c r="P8" s="6">
        <v>1</v>
      </c>
      <c r="Q8" s="6" t="s">
        <v>313</v>
      </c>
      <c r="R8" s="6" t="s">
        <v>313</v>
      </c>
      <c r="S8" s="12">
        <v>2</v>
      </c>
      <c r="T8" s="12" t="s">
        <v>313</v>
      </c>
      <c r="U8" s="11">
        <v>3</v>
      </c>
      <c r="V8" s="6" t="s">
        <v>313</v>
      </c>
      <c r="Y8" s="6" t="s">
        <v>311</v>
      </c>
      <c r="Z8" s="12" t="s">
        <v>311</v>
      </c>
      <c r="AA8" s="12" t="s">
        <v>311</v>
      </c>
      <c r="AC8" s="1">
        <f>COUNT(E8:AB8)</f>
        <v>11</v>
      </c>
      <c r="AD8" s="23">
        <f>SUM(E8:AB8)</f>
        <v>23</v>
      </c>
      <c r="AE8" t="str">
        <f>+B8</f>
        <v>K.I.S.S.</v>
      </c>
    </row>
    <row r="9" ht="12.75">
      <c r="AD9" s="23"/>
    </row>
    <row r="10" spans="1:31" ht="12.75">
      <c r="A10" s="1">
        <v>43</v>
      </c>
      <c r="B10" t="s">
        <v>103</v>
      </c>
      <c r="C10" t="s">
        <v>129</v>
      </c>
      <c r="E10" s="6">
        <v>4</v>
      </c>
      <c r="F10" s="12">
        <v>4</v>
      </c>
      <c r="R10" s="6">
        <v>2</v>
      </c>
      <c r="S10" s="12">
        <v>1</v>
      </c>
      <c r="T10" s="12">
        <v>2</v>
      </c>
      <c r="U10" s="11">
        <v>4</v>
      </c>
      <c r="AC10" s="1">
        <f>COUNT(E10:AB10)</f>
        <v>6</v>
      </c>
      <c r="AD10" s="23">
        <f>SUM(E10:AB10)</f>
        <v>17</v>
      </c>
      <c r="AE10" t="str">
        <f>+B10</f>
        <v>WASTREL II</v>
      </c>
    </row>
    <row r="11" spans="1:31" s="24" customFormat="1" ht="12.75">
      <c r="A11" s="23">
        <v>97662</v>
      </c>
      <c r="B11" s="24" t="s">
        <v>229</v>
      </c>
      <c r="C11" s="24" t="s">
        <v>230</v>
      </c>
      <c r="D11" s="23"/>
      <c r="E11" s="25"/>
      <c r="F11" s="27"/>
      <c r="G11" s="27"/>
      <c r="H11" s="26"/>
      <c r="I11" s="25"/>
      <c r="J11" s="25"/>
      <c r="K11" s="26"/>
      <c r="L11" s="25">
        <v>3</v>
      </c>
      <c r="M11" s="26"/>
      <c r="N11" s="28"/>
      <c r="O11" s="28"/>
      <c r="P11" s="25">
        <v>4</v>
      </c>
      <c r="Q11" s="25">
        <v>2</v>
      </c>
      <c r="R11" s="25"/>
      <c r="S11" s="27"/>
      <c r="T11" s="27"/>
      <c r="U11" s="26"/>
      <c r="V11" s="25">
        <v>2</v>
      </c>
      <c r="W11" s="26"/>
      <c r="X11" s="28">
        <v>2</v>
      </c>
      <c r="Y11" s="25"/>
      <c r="Z11" s="27"/>
      <c r="AA11" s="27"/>
      <c r="AB11" s="26"/>
      <c r="AC11" s="1">
        <f>COUNT(E11:AB11)</f>
        <v>5</v>
      </c>
      <c r="AD11" s="23">
        <f>SUM(E11:AB11)</f>
        <v>13</v>
      </c>
      <c r="AE11" s="24" t="str">
        <f>+B11</f>
        <v>DECOY</v>
      </c>
    </row>
    <row r="12" spans="1:31" ht="12.75">
      <c r="A12" s="1">
        <v>8</v>
      </c>
      <c r="B12" s="24" t="s">
        <v>272</v>
      </c>
      <c r="C12" s="24" t="s">
        <v>273</v>
      </c>
      <c r="R12" s="6">
        <v>1</v>
      </c>
      <c r="S12" s="12">
        <v>4</v>
      </c>
      <c r="T12" s="12">
        <v>1</v>
      </c>
      <c r="U12" s="11">
        <v>1</v>
      </c>
      <c r="AC12" s="1">
        <f>COUNT(E12:AB12)</f>
        <v>4</v>
      </c>
      <c r="AD12" s="23">
        <f>SUM(E12:AB12)</f>
        <v>7</v>
      </c>
      <c r="AE12" s="24" t="str">
        <f>+B12</f>
        <v>PATRIOT</v>
      </c>
    </row>
    <row r="13" spans="1:31" ht="12.75">
      <c r="A13" s="1">
        <v>873</v>
      </c>
      <c r="B13" s="24" t="s">
        <v>305</v>
      </c>
      <c r="C13" s="24" t="s">
        <v>306</v>
      </c>
      <c r="X13" s="14">
        <v>3</v>
      </c>
      <c r="AC13" s="1">
        <f>COUNT(E13:AB13)</f>
        <v>1</v>
      </c>
      <c r="AD13" s="23">
        <f>SUM(E13:AB13)</f>
        <v>3</v>
      </c>
      <c r="AE13" t="str">
        <f>+B13</f>
        <v>PARADISE</v>
      </c>
    </row>
    <row r="14" spans="1:31" ht="12.75">
      <c r="A14" s="1">
        <v>66</v>
      </c>
      <c r="B14" s="24" t="s">
        <v>308</v>
      </c>
      <c r="C14" s="24" t="s">
        <v>307</v>
      </c>
      <c r="X14" s="14">
        <v>4</v>
      </c>
      <c r="AC14" s="1">
        <f>COUNT(E14:AB14)</f>
        <v>1</v>
      </c>
      <c r="AD14" s="23">
        <f>SUM(E14:AB14)</f>
        <v>4</v>
      </c>
      <c r="AE14" t="str">
        <f>+B14</f>
        <v>PESTY TOO</v>
      </c>
    </row>
    <row r="15" spans="1:30" s="24" customFormat="1" ht="12.75">
      <c r="A15" s="23"/>
      <c r="D15" s="23"/>
      <c r="E15" s="25"/>
      <c r="F15" s="27"/>
      <c r="G15" s="27"/>
      <c r="H15" s="26"/>
      <c r="I15" s="25"/>
      <c r="J15" s="25"/>
      <c r="K15" s="26"/>
      <c r="L15" s="25"/>
      <c r="M15" s="26"/>
      <c r="N15" s="28"/>
      <c r="O15" s="28"/>
      <c r="P15" s="25"/>
      <c r="Q15" s="25"/>
      <c r="R15" s="25"/>
      <c r="S15" s="27"/>
      <c r="T15" s="27"/>
      <c r="U15" s="26"/>
      <c r="V15" s="25"/>
      <c r="W15" s="26"/>
      <c r="X15" s="28"/>
      <c r="Y15" s="25"/>
      <c r="Z15" s="27"/>
      <c r="AA15" s="27"/>
      <c r="AB15" s="26"/>
      <c r="AC15" s="1"/>
      <c r="AD15" s="23"/>
    </row>
    <row r="16" spans="1:30" s="24" customFormat="1" ht="12.75">
      <c r="A16" s="23"/>
      <c r="D16" s="23"/>
      <c r="E16" s="25"/>
      <c r="F16" s="27"/>
      <c r="G16" s="27"/>
      <c r="H16" s="26"/>
      <c r="I16" s="25"/>
      <c r="J16" s="25"/>
      <c r="K16" s="26"/>
      <c r="L16" s="25"/>
      <c r="M16" s="26"/>
      <c r="N16" s="28"/>
      <c r="O16" s="28"/>
      <c r="P16" s="25"/>
      <c r="Q16" s="25"/>
      <c r="R16" s="25"/>
      <c r="S16" s="27"/>
      <c r="T16" s="27"/>
      <c r="U16" s="26"/>
      <c r="V16" s="25"/>
      <c r="W16" s="26"/>
      <c r="X16" s="28"/>
      <c r="Y16" s="25"/>
      <c r="Z16" s="27"/>
      <c r="AA16" s="27"/>
      <c r="AB16" s="26"/>
      <c r="AC16" s="1"/>
      <c r="AD16" s="23"/>
    </row>
    <row r="17" spans="1:30" s="24" customFormat="1" ht="12.75">
      <c r="A17" s="23"/>
      <c r="D17" s="23"/>
      <c r="E17" s="25"/>
      <c r="F17" s="27"/>
      <c r="G17" s="27"/>
      <c r="H17" s="26"/>
      <c r="I17" s="25"/>
      <c r="J17" s="25"/>
      <c r="K17" s="26"/>
      <c r="L17" s="25"/>
      <c r="M17" s="26"/>
      <c r="N17" s="28"/>
      <c r="O17" s="28"/>
      <c r="P17" s="25"/>
      <c r="Q17" s="25"/>
      <c r="R17" s="25"/>
      <c r="S17" s="27"/>
      <c r="T17" s="27"/>
      <c r="U17" s="26"/>
      <c r="V17" s="25"/>
      <c r="W17" s="26"/>
      <c r="X17" s="28"/>
      <c r="Y17" s="25"/>
      <c r="Z17" s="27"/>
      <c r="AA17" s="27"/>
      <c r="AB17" s="26"/>
      <c r="AC17" s="1"/>
      <c r="AD17" s="23"/>
    </row>
    <row r="18" spans="1:30" s="24" customFormat="1" ht="12.75">
      <c r="A18" s="23"/>
      <c r="D18" s="23"/>
      <c r="E18" s="25"/>
      <c r="F18" s="27"/>
      <c r="G18" s="27"/>
      <c r="H18" s="26"/>
      <c r="I18" s="25"/>
      <c r="J18" s="25"/>
      <c r="K18" s="26"/>
      <c r="L18" s="25"/>
      <c r="M18" s="26"/>
      <c r="N18" s="28"/>
      <c r="O18" s="28"/>
      <c r="P18" s="25"/>
      <c r="Q18" s="25"/>
      <c r="R18" s="25"/>
      <c r="S18" s="27"/>
      <c r="T18" s="27"/>
      <c r="U18" s="26"/>
      <c r="V18" s="25"/>
      <c r="W18" s="26"/>
      <c r="X18" s="28"/>
      <c r="Y18" s="25"/>
      <c r="Z18" s="27"/>
      <c r="AA18" s="27"/>
      <c r="AB18" s="26"/>
      <c r="AC18" s="1"/>
      <c r="AD18" s="23"/>
    </row>
    <row r="19" spans="1:31" s="24" customFormat="1" ht="12.75">
      <c r="A19" s="23"/>
      <c r="D19" s="23"/>
      <c r="E19" s="25"/>
      <c r="F19" s="27"/>
      <c r="G19" s="27"/>
      <c r="H19" s="26"/>
      <c r="I19" s="25"/>
      <c r="J19" s="25"/>
      <c r="K19" s="26"/>
      <c r="L19" s="25"/>
      <c r="M19" s="26"/>
      <c r="N19" s="28"/>
      <c r="O19" s="28"/>
      <c r="P19" s="25"/>
      <c r="Q19" s="25"/>
      <c r="R19" s="25"/>
      <c r="S19" s="27"/>
      <c r="T19" s="27"/>
      <c r="U19" s="26"/>
      <c r="V19" s="25"/>
      <c r="W19" s="26"/>
      <c r="X19" s="28"/>
      <c r="Y19" s="25"/>
      <c r="Z19" s="27"/>
      <c r="AA19" s="27"/>
      <c r="AB19" s="26"/>
      <c r="AC19" s="1"/>
      <c r="AD19" s="23"/>
      <c r="AE19"/>
    </row>
    <row r="20" spans="2:30" ht="12.75">
      <c r="B20" s="24"/>
      <c r="C20" s="24"/>
      <c r="AD20" s="23"/>
    </row>
    <row r="21" spans="1:31" s="34" customFormat="1" ht="12.75">
      <c r="A21" s="33"/>
      <c r="D21" s="33"/>
      <c r="E21" s="35"/>
      <c r="F21" s="37"/>
      <c r="G21" s="37"/>
      <c r="H21" s="36"/>
      <c r="I21" s="35"/>
      <c r="J21" s="35"/>
      <c r="K21" s="36"/>
      <c r="L21" s="35"/>
      <c r="M21" s="36"/>
      <c r="N21" s="38"/>
      <c r="O21" s="38"/>
      <c r="P21" s="35"/>
      <c r="Q21" s="35"/>
      <c r="R21" s="35"/>
      <c r="S21" s="37"/>
      <c r="T21" s="37"/>
      <c r="U21" s="36"/>
      <c r="V21" s="35"/>
      <c r="W21" s="36"/>
      <c r="X21" s="38"/>
      <c r="Y21" s="35"/>
      <c r="Z21" s="37"/>
      <c r="AA21" s="37"/>
      <c r="AB21" s="36"/>
      <c r="AC21" s="33"/>
      <c r="AD21" s="33"/>
      <c r="AE21"/>
    </row>
    <row r="22" spans="1:31" s="34" customFormat="1" ht="12.75">
      <c r="A22" s="33"/>
      <c r="D22" s="33"/>
      <c r="E22" s="35"/>
      <c r="F22" s="37"/>
      <c r="G22" s="37"/>
      <c r="H22" s="36"/>
      <c r="I22" s="35"/>
      <c r="J22" s="35"/>
      <c r="K22" s="36"/>
      <c r="L22" s="35"/>
      <c r="M22" s="36"/>
      <c r="N22" s="38"/>
      <c r="O22" s="38"/>
      <c r="P22" s="35"/>
      <c r="Q22" s="35"/>
      <c r="R22" s="35"/>
      <c r="S22" s="37"/>
      <c r="T22" s="37"/>
      <c r="U22" s="36"/>
      <c r="V22" s="35"/>
      <c r="W22" s="36"/>
      <c r="X22" s="38"/>
      <c r="Y22" s="35"/>
      <c r="Z22" s="37"/>
      <c r="AA22" s="37"/>
      <c r="AB22" s="36"/>
      <c r="AC22" s="33"/>
      <c r="AD22" s="33"/>
      <c r="AE22"/>
    </row>
    <row r="23" ht="12.75">
      <c r="B23" s="24"/>
    </row>
    <row r="24" ht="12.75">
      <c r="B24" s="24"/>
    </row>
    <row r="25" spans="1:31" s="34" customFormat="1" ht="12.75">
      <c r="A25" s="33"/>
      <c r="D25" s="33"/>
      <c r="E25" s="35"/>
      <c r="F25" s="37"/>
      <c r="G25" s="37"/>
      <c r="H25" s="36"/>
      <c r="I25" s="35"/>
      <c r="J25" s="35"/>
      <c r="K25" s="36"/>
      <c r="L25" s="35"/>
      <c r="M25" s="36"/>
      <c r="N25" s="38"/>
      <c r="O25" s="38"/>
      <c r="P25" s="35"/>
      <c r="Q25" s="35"/>
      <c r="R25" s="35"/>
      <c r="S25" s="37"/>
      <c r="T25" s="37"/>
      <c r="U25" s="36"/>
      <c r="V25" s="35"/>
      <c r="W25" s="36"/>
      <c r="X25" s="38"/>
      <c r="Y25" s="35"/>
      <c r="Z25" s="37"/>
      <c r="AA25" s="37"/>
      <c r="AB25" s="36"/>
      <c r="AC25" s="33"/>
      <c r="AD25" s="33"/>
      <c r="AE25"/>
    </row>
    <row r="26" spans="1:31" s="34" customFormat="1" ht="12.75">
      <c r="A26" s="33"/>
      <c r="D26" s="33"/>
      <c r="E26" s="35"/>
      <c r="F26" s="37"/>
      <c r="G26" s="37"/>
      <c r="H26" s="36"/>
      <c r="I26" s="35"/>
      <c r="J26" s="35"/>
      <c r="K26" s="36"/>
      <c r="L26" s="35"/>
      <c r="M26" s="36"/>
      <c r="N26" s="38"/>
      <c r="O26" s="38"/>
      <c r="P26" s="35"/>
      <c r="Q26" s="35"/>
      <c r="R26" s="35"/>
      <c r="S26" s="37"/>
      <c r="T26" s="37"/>
      <c r="U26" s="36"/>
      <c r="V26" s="35"/>
      <c r="W26" s="36"/>
      <c r="X26" s="38"/>
      <c r="Y26" s="35"/>
      <c r="Z26" s="37"/>
      <c r="AA26" s="37"/>
      <c r="AB26" s="36"/>
      <c r="AC26" s="33"/>
      <c r="AD26" s="33"/>
      <c r="AE26"/>
    </row>
    <row r="27" spans="1:31" s="34" customFormat="1" ht="12.75">
      <c r="A27" s="33"/>
      <c r="D27" s="33"/>
      <c r="E27" s="35"/>
      <c r="F27" s="37"/>
      <c r="G27" s="37"/>
      <c r="H27" s="36"/>
      <c r="I27" s="35"/>
      <c r="J27" s="35"/>
      <c r="K27" s="36"/>
      <c r="L27" s="35"/>
      <c r="M27" s="36"/>
      <c r="N27" s="38"/>
      <c r="O27" s="38"/>
      <c r="P27" s="35"/>
      <c r="Q27" s="35"/>
      <c r="R27" s="35"/>
      <c r="S27" s="37"/>
      <c r="T27" s="37"/>
      <c r="U27" s="36"/>
      <c r="V27" s="35"/>
      <c r="W27" s="36"/>
      <c r="X27" s="38"/>
      <c r="Y27" s="35"/>
      <c r="Z27" s="37"/>
      <c r="AA27" s="37"/>
      <c r="AB27" s="36"/>
      <c r="AC27" s="33"/>
      <c r="AD27" s="33"/>
      <c r="AE27"/>
    </row>
    <row r="28" spans="1:31" s="34" customFormat="1" ht="12.75">
      <c r="A28" s="33"/>
      <c r="D28" s="33"/>
      <c r="E28" s="35"/>
      <c r="F28" s="37"/>
      <c r="G28" s="37"/>
      <c r="H28" s="36"/>
      <c r="I28" s="35"/>
      <c r="J28" s="35"/>
      <c r="K28" s="36"/>
      <c r="L28" s="35"/>
      <c r="M28" s="36"/>
      <c r="N28" s="38"/>
      <c r="O28" s="38"/>
      <c r="P28" s="35"/>
      <c r="Q28" s="35"/>
      <c r="R28" s="35"/>
      <c r="S28" s="37"/>
      <c r="T28" s="37"/>
      <c r="U28" s="36"/>
      <c r="V28" s="35"/>
      <c r="W28" s="36"/>
      <c r="X28" s="38"/>
      <c r="Y28" s="35"/>
      <c r="Z28" s="37"/>
      <c r="AA28" s="37"/>
      <c r="AB28" s="36"/>
      <c r="AC28" s="33"/>
      <c r="AD28" s="33"/>
      <c r="AE28"/>
    </row>
    <row r="29" spans="2:3" ht="12.75">
      <c r="B29" s="34"/>
      <c r="C29" s="34"/>
    </row>
    <row r="32" ht="12.75">
      <c r="A32" s="31"/>
    </row>
    <row r="37" ht="12.75">
      <c r="C37" t="s">
        <v>39</v>
      </c>
    </row>
  </sheetData>
  <printOptions/>
  <pageMargins left="0.75" right="0.75" top="1" bottom="1" header="0.5" footer="0.5"/>
  <pageSetup horizontalDpi="96" verticalDpi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PHRF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Snyder</dc:creator>
  <cp:keywords/>
  <dc:description/>
  <cp:lastModifiedBy>Curt Snyder</cp:lastModifiedBy>
  <cp:lastPrinted>2009-02-10T02:17:27Z</cp:lastPrinted>
  <dcterms:created xsi:type="dcterms:W3CDTF">2009-01-13T03:02:15Z</dcterms:created>
  <dcterms:modified xsi:type="dcterms:W3CDTF">2009-10-14T02:08:06Z</dcterms:modified>
  <cp:category/>
  <cp:version/>
  <cp:contentType/>
  <cp:contentStatus/>
</cp:coreProperties>
</file>